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81CF5A59-A483-486F-919B-920C1B614EEA}" xr6:coauthVersionLast="46" xr6:coauthVersionMax="46" xr10:uidLastSave="{00000000-0000-0000-0000-000000000000}"/>
  <bookViews>
    <workbookView xWindow="390" yWindow="390" windowWidth="28395" windowHeight="14805" xr2:uid="{00000000-000D-0000-FFFF-FFFF00000000}"/>
  </bookViews>
  <sheets>
    <sheet name="7.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  <c r="J28" i="2" l="1"/>
  <c r="I28" i="2"/>
  <c r="I31" i="2"/>
</calcChain>
</file>

<file path=xl/sharedStrings.xml><?xml version="1.0" encoding="utf-8"?>
<sst xmlns="http://schemas.openxmlformats.org/spreadsheetml/2006/main" count="30" uniqueCount="20">
  <si>
    <t>Accidents</t>
  </si>
  <si>
    <t>Fatalities</t>
  </si>
  <si>
    <t>Rate</t>
  </si>
  <si>
    <t>Year</t>
  </si>
  <si>
    <t>All</t>
  </si>
  <si>
    <t>Excluded</t>
  </si>
  <si>
    <t>Fatal</t>
  </si>
  <si>
    <t>Total</t>
  </si>
  <si>
    <t>Aboard</t>
  </si>
  <si>
    <t>Flight Hours</t>
  </si>
  <si>
    <t>Excluded "Accidents" and "Fatalities" are suicide/sabotage and stolen/unauthorized events, which are not included in rates.</t>
  </si>
  <si>
    <t>n/a</t>
  </si>
  <si>
    <t>P = Preliminary</t>
  </si>
  <si>
    <t>Source: NTSB, FAA, and GAMA</t>
  </si>
  <si>
    <t>2019P</t>
  </si>
  <si>
    <t>7.2 U.S. On-Demand FAR Part 135 Accidents, Fatal Accidents, and Fatalities (1987-2019)</t>
  </si>
  <si>
    <t xml:space="preserve">consisent with definitions in 14 CFR 119.3 and terminology used in 14 CFR 135.1. On-Demand Part 135 operations encompass charters, air taxis, air tours, or medical services (when a patient is on board). </t>
  </si>
  <si>
    <t xml:space="preserve">U.S. air carriers operating under 14 CFR Part 135 were previously referred to as Scheduled and Nonscheduled Services. </t>
  </si>
  <si>
    <t xml:space="preserve">Current tables now refer to these same air carriers as Commuter Operations and On-Demand Operations, respectively, in order to be </t>
  </si>
  <si>
    <t>Reviewed May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</si>
</sst>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43" fontId="0" fillId="0" borderId="3" xfId="1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43" fontId="0" fillId="0" borderId="2" xfId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43" fontId="0" fillId="0" borderId="4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topLeftCell="A16" workbookViewId="0">
      <selection activeCell="F46" sqref="F46"/>
    </sheetView>
  </sheetViews>
  <sheetFormatPr defaultRowHeight="15" x14ac:dyDescent="0.25"/>
  <cols>
    <col min="8" max="8" width="13.28515625" bestFit="1" customWidth="1"/>
    <col min="9" max="10" width="9.28515625" bestFit="1" customWidth="1"/>
  </cols>
  <sheetData>
    <row r="1" spans="1:10" s="1" customFormat="1" x14ac:dyDescent="0.25">
      <c r="A1" s="12" t="s">
        <v>15</v>
      </c>
    </row>
    <row r="2" spans="1:10" s="1" customFormat="1" x14ac:dyDescent="0.25">
      <c r="A2" s="11" t="s">
        <v>3</v>
      </c>
      <c r="B2" s="9" t="s">
        <v>0</v>
      </c>
      <c r="C2" s="9"/>
      <c r="D2" s="9" t="s">
        <v>0</v>
      </c>
      <c r="E2" s="9"/>
      <c r="F2" s="9" t="s">
        <v>1</v>
      </c>
      <c r="G2" s="9"/>
      <c r="H2" s="10" t="s">
        <v>9</v>
      </c>
      <c r="I2" s="10" t="s">
        <v>2</v>
      </c>
      <c r="J2" s="10"/>
    </row>
    <row r="3" spans="1:10" s="1" customFormat="1" x14ac:dyDescent="0.25">
      <c r="A3" s="11"/>
      <c r="B3" s="8" t="s">
        <v>4</v>
      </c>
      <c r="C3" s="8" t="s">
        <v>5</v>
      </c>
      <c r="D3" s="8" t="s">
        <v>6</v>
      </c>
      <c r="E3" s="8" t="s">
        <v>5</v>
      </c>
      <c r="F3" s="8" t="s">
        <v>7</v>
      </c>
      <c r="G3" s="8" t="s">
        <v>8</v>
      </c>
      <c r="H3" s="10"/>
      <c r="I3" s="8" t="s">
        <v>4</v>
      </c>
      <c r="J3" s="8" t="s">
        <v>6</v>
      </c>
    </row>
    <row r="4" spans="1:10" s="1" customFormat="1" x14ac:dyDescent="0.25">
      <c r="A4" s="13">
        <v>1987</v>
      </c>
      <c r="B4" s="14">
        <v>96</v>
      </c>
      <c r="C4" s="14">
        <v>0</v>
      </c>
      <c r="D4" s="14">
        <v>30</v>
      </c>
      <c r="E4" s="14">
        <v>0</v>
      </c>
      <c r="F4" s="14">
        <v>65</v>
      </c>
      <c r="G4" s="14">
        <v>63</v>
      </c>
      <c r="H4" s="15">
        <v>2657000</v>
      </c>
      <c r="I4" s="16">
        <v>3.61</v>
      </c>
      <c r="J4" s="16">
        <v>1.1299999999999999</v>
      </c>
    </row>
    <row r="5" spans="1:10" s="1" customFormat="1" x14ac:dyDescent="0.25">
      <c r="A5" s="6">
        <v>1988</v>
      </c>
      <c r="B5" s="3">
        <v>102</v>
      </c>
      <c r="C5" s="3">
        <v>0</v>
      </c>
      <c r="D5" s="3">
        <v>28</v>
      </c>
      <c r="E5" s="3">
        <v>0</v>
      </c>
      <c r="F5" s="3">
        <v>59</v>
      </c>
      <c r="G5" s="3">
        <v>55</v>
      </c>
      <c r="H5" s="4">
        <v>2632000</v>
      </c>
      <c r="I5" s="5">
        <v>3.88</v>
      </c>
      <c r="J5" s="5">
        <v>1.06</v>
      </c>
    </row>
    <row r="6" spans="1:10" s="1" customFormat="1" x14ac:dyDescent="0.25">
      <c r="A6" s="6">
        <v>1989</v>
      </c>
      <c r="B6" s="3">
        <v>110</v>
      </c>
      <c r="C6" s="3">
        <v>0</v>
      </c>
      <c r="D6" s="3">
        <v>25</v>
      </c>
      <c r="E6" s="3">
        <v>0</v>
      </c>
      <c r="F6" s="3">
        <v>83</v>
      </c>
      <c r="G6" s="3">
        <v>81</v>
      </c>
      <c r="H6" s="4">
        <v>3020000</v>
      </c>
      <c r="I6" s="5">
        <v>3.64</v>
      </c>
      <c r="J6" s="5">
        <v>0.83</v>
      </c>
    </row>
    <row r="7" spans="1:10" s="1" customFormat="1" x14ac:dyDescent="0.25">
      <c r="A7" s="6">
        <v>1990</v>
      </c>
      <c r="B7" s="3">
        <v>107</v>
      </c>
      <c r="C7" s="3">
        <v>0</v>
      </c>
      <c r="D7" s="3">
        <v>29</v>
      </c>
      <c r="E7" s="3">
        <v>0</v>
      </c>
      <c r="F7" s="3">
        <v>51</v>
      </c>
      <c r="G7" s="3">
        <v>49</v>
      </c>
      <c r="H7" s="4">
        <v>2249000</v>
      </c>
      <c r="I7" s="5">
        <v>4.76</v>
      </c>
      <c r="J7" s="5">
        <v>1.29</v>
      </c>
    </row>
    <row r="8" spans="1:10" s="1" customFormat="1" x14ac:dyDescent="0.25">
      <c r="A8" s="6">
        <v>1991</v>
      </c>
      <c r="B8" s="3">
        <v>88</v>
      </c>
      <c r="C8" s="3">
        <v>0</v>
      </c>
      <c r="D8" s="3">
        <v>28</v>
      </c>
      <c r="E8" s="3">
        <v>0</v>
      </c>
      <c r="F8" s="3">
        <v>78</v>
      </c>
      <c r="G8" s="3">
        <v>74</v>
      </c>
      <c r="H8" s="4">
        <v>2241000</v>
      </c>
      <c r="I8" s="5">
        <v>3.93</v>
      </c>
      <c r="J8" s="5">
        <v>1.25</v>
      </c>
    </row>
    <row r="9" spans="1:10" s="1" customFormat="1" x14ac:dyDescent="0.25">
      <c r="A9" s="6">
        <v>1992</v>
      </c>
      <c r="B9" s="3">
        <v>76</v>
      </c>
      <c r="C9" s="3">
        <v>0</v>
      </c>
      <c r="D9" s="3">
        <v>24</v>
      </c>
      <c r="E9" s="3">
        <v>0</v>
      </c>
      <c r="F9" s="3">
        <v>68</v>
      </c>
      <c r="G9" s="3">
        <v>65</v>
      </c>
      <c r="H9" s="4">
        <v>2844000</v>
      </c>
      <c r="I9" s="5">
        <v>2.67</v>
      </c>
      <c r="J9" s="5">
        <v>0.84</v>
      </c>
    </row>
    <row r="10" spans="1:10" s="1" customFormat="1" x14ac:dyDescent="0.25">
      <c r="A10" s="6">
        <v>1993</v>
      </c>
      <c r="B10" s="3">
        <v>69</v>
      </c>
      <c r="C10" s="3">
        <v>0</v>
      </c>
      <c r="D10" s="3">
        <v>19</v>
      </c>
      <c r="E10" s="3">
        <v>0</v>
      </c>
      <c r="F10" s="3">
        <v>42</v>
      </c>
      <c r="G10" s="3">
        <v>42</v>
      </c>
      <c r="H10" s="4">
        <v>2324000</v>
      </c>
      <c r="I10" s="5">
        <v>2.97</v>
      </c>
      <c r="J10" s="5">
        <v>0.82</v>
      </c>
    </row>
    <row r="11" spans="1:10" s="1" customFormat="1" x14ac:dyDescent="0.25">
      <c r="A11" s="6">
        <v>1994</v>
      </c>
      <c r="B11" s="3">
        <v>85</v>
      </c>
      <c r="C11" s="3">
        <v>0</v>
      </c>
      <c r="D11" s="3">
        <v>26</v>
      </c>
      <c r="E11" s="3">
        <v>0</v>
      </c>
      <c r="F11" s="3">
        <v>63</v>
      </c>
      <c r="G11" s="3">
        <v>62</v>
      </c>
      <c r="H11" s="4">
        <v>2465000</v>
      </c>
      <c r="I11" s="5">
        <v>3.45</v>
      </c>
      <c r="J11" s="5">
        <v>1.05</v>
      </c>
    </row>
    <row r="12" spans="1:10" s="1" customFormat="1" x14ac:dyDescent="0.25">
      <c r="A12" s="6">
        <v>1995</v>
      </c>
      <c r="B12" s="3">
        <v>75</v>
      </c>
      <c r="C12" s="3">
        <v>0</v>
      </c>
      <c r="D12" s="3">
        <v>24</v>
      </c>
      <c r="E12" s="3">
        <v>0</v>
      </c>
      <c r="F12" s="3">
        <v>52</v>
      </c>
      <c r="G12" s="3">
        <v>52</v>
      </c>
      <c r="H12" s="4">
        <v>2486000</v>
      </c>
      <c r="I12" s="5">
        <v>3.02</v>
      </c>
      <c r="J12" s="5">
        <v>0.97</v>
      </c>
    </row>
    <row r="13" spans="1:10" s="1" customFormat="1" x14ac:dyDescent="0.25">
      <c r="A13" s="6">
        <v>1996</v>
      </c>
      <c r="B13" s="3">
        <v>90</v>
      </c>
      <c r="C13" s="3">
        <v>0</v>
      </c>
      <c r="D13" s="3">
        <v>29</v>
      </c>
      <c r="E13" s="3">
        <v>0</v>
      </c>
      <c r="F13" s="3">
        <v>63</v>
      </c>
      <c r="G13" s="3">
        <v>63</v>
      </c>
      <c r="H13" s="4">
        <v>3220000</v>
      </c>
      <c r="I13" s="5">
        <v>2.8</v>
      </c>
      <c r="J13" s="5">
        <v>0.9</v>
      </c>
    </row>
    <row r="14" spans="1:10" s="1" customFormat="1" x14ac:dyDescent="0.25">
      <c r="A14" s="6">
        <v>1997</v>
      </c>
      <c r="B14" s="3">
        <v>82</v>
      </c>
      <c r="C14" s="3">
        <v>0</v>
      </c>
      <c r="D14" s="3">
        <v>15</v>
      </c>
      <c r="E14" s="3">
        <v>0</v>
      </c>
      <c r="F14" s="3">
        <v>39</v>
      </c>
      <c r="G14" s="3">
        <v>39</v>
      </c>
      <c r="H14" s="4">
        <v>3098000</v>
      </c>
      <c r="I14" s="5">
        <v>2.65</v>
      </c>
      <c r="J14" s="5">
        <v>0.48</v>
      </c>
    </row>
    <row r="15" spans="1:10" s="1" customFormat="1" x14ac:dyDescent="0.25">
      <c r="A15" s="6">
        <v>1998</v>
      </c>
      <c r="B15" s="3">
        <v>77</v>
      </c>
      <c r="C15" s="3">
        <v>0</v>
      </c>
      <c r="D15" s="3">
        <v>17</v>
      </c>
      <c r="E15" s="3">
        <v>0</v>
      </c>
      <c r="F15" s="3">
        <v>45</v>
      </c>
      <c r="G15" s="3">
        <v>41</v>
      </c>
      <c r="H15" s="4">
        <v>3802000</v>
      </c>
      <c r="I15" s="5">
        <v>2.0299999999999998</v>
      </c>
      <c r="J15" s="5">
        <v>0.45</v>
      </c>
    </row>
    <row r="16" spans="1:10" s="1" customFormat="1" x14ac:dyDescent="0.25">
      <c r="A16" s="6">
        <v>1999</v>
      </c>
      <c r="B16" s="3">
        <v>74</v>
      </c>
      <c r="C16" s="3">
        <v>0</v>
      </c>
      <c r="D16" s="3">
        <v>12</v>
      </c>
      <c r="E16" s="3">
        <v>0</v>
      </c>
      <c r="F16" s="3">
        <v>38</v>
      </c>
      <c r="G16" s="3">
        <v>38</v>
      </c>
      <c r="H16" s="4">
        <v>3204000</v>
      </c>
      <c r="I16" s="5">
        <v>2.31</v>
      </c>
      <c r="J16" s="5">
        <v>0.37</v>
      </c>
    </row>
    <row r="17" spans="1:10" s="1" customFormat="1" x14ac:dyDescent="0.25">
      <c r="A17" s="6">
        <v>2000</v>
      </c>
      <c r="B17" s="3">
        <v>80</v>
      </c>
      <c r="C17" s="3">
        <v>0</v>
      </c>
      <c r="D17" s="3">
        <v>22</v>
      </c>
      <c r="E17" s="3">
        <v>0</v>
      </c>
      <c r="F17" s="3">
        <v>71</v>
      </c>
      <c r="G17" s="3">
        <v>68</v>
      </c>
      <c r="H17" s="4">
        <v>3930000</v>
      </c>
      <c r="I17" s="5">
        <v>2.04</v>
      </c>
      <c r="J17" s="5">
        <v>0.56000000000000005</v>
      </c>
    </row>
    <row r="18" spans="1:10" s="1" customFormat="1" x14ac:dyDescent="0.25">
      <c r="A18" s="6">
        <v>2001</v>
      </c>
      <c r="B18" s="3">
        <v>72</v>
      </c>
      <c r="C18" s="3">
        <v>0</v>
      </c>
      <c r="D18" s="3">
        <v>18</v>
      </c>
      <c r="E18" s="3">
        <v>0</v>
      </c>
      <c r="F18" s="3">
        <v>60</v>
      </c>
      <c r="G18" s="3">
        <v>59</v>
      </c>
      <c r="H18" s="4">
        <v>2997000</v>
      </c>
      <c r="I18" s="5">
        <v>2.4</v>
      </c>
      <c r="J18" s="5">
        <v>0.6</v>
      </c>
    </row>
    <row r="19" spans="1:10" s="1" customFormat="1" x14ac:dyDescent="0.25">
      <c r="A19" s="6">
        <v>2002</v>
      </c>
      <c r="B19" s="3">
        <v>60</v>
      </c>
      <c r="C19" s="3">
        <v>0</v>
      </c>
      <c r="D19" s="3">
        <v>18</v>
      </c>
      <c r="E19" s="3">
        <v>0</v>
      </c>
      <c r="F19" s="3">
        <v>35</v>
      </c>
      <c r="G19" s="3">
        <v>35</v>
      </c>
      <c r="H19" s="4">
        <v>2911000</v>
      </c>
      <c r="I19" s="5">
        <v>2.06</v>
      </c>
      <c r="J19" s="5">
        <v>0.62</v>
      </c>
    </row>
    <row r="20" spans="1:10" s="1" customFormat="1" x14ac:dyDescent="0.25">
      <c r="A20" s="6">
        <v>2003</v>
      </c>
      <c r="B20" s="3">
        <v>73</v>
      </c>
      <c r="C20" s="3">
        <v>0</v>
      </c>
      <c r="D20" s="3">
        <v>18</v>
      </c>
      <c r="E20" s="3">
        <v>0</v>
      </c>
      <c r="F20" s="3">
        <v>42</v>
      </c>
      <c r="G20" s="3">
        <v>40</v>
      </c>
      <c r="H20" s="4">
        <v>2927000</v>
      </c>
      <c r="I20" s="5">
        <v>2.4900000000000002</v>
      </c>
      <c r="J20" s="5">
        <v>0.61</v>
      </c>
    </row>
    <row r="21" spans="1:10" s="1" customFormat="1" x14ac:dyDescent="0.25">
      <c r="A21" s="6">
        <v>2004</v>
      </c>
      <c r="B21" s="3">
        <v>66</v>
      </c>
      <c r="C21" s="3">
        <v>0</v>
      </c>
      <c r="D21" s="3">
        <v>23</v>
      </c>
      <c r="E21" s="3">
        <v>0</v>
      </c>
      <c r="F21" s="3">
        <v>64</v>
      </c>
      <c r="G21" s="3">
        <v>63</v>
      </c>
      <c r="H21" s="4">
        <v>3238000</v>
      </c>
      <c r="I21" s="5">
        <v>2.04</v>
      </c>
      <c r="J21" s="5">
        <v>0.71</v>
      </c>
    </row>
    <row r="22" spans="1:10" s="1" customFormat="1" x14ac:dyDescent="0.25">
      <c r="A22" s="6">
        <v>2005</v>
      </c>
      <c r="B22" s="3">
        <v>65</v>
      </c>
      <c r="C22" s="3">
        <v>0</v>
      </c>
      <c r="D22" s="3">
        <v>11</v>
      </c>
      <c r="E22" s="3">
        <v>0</v>
      </c>
      <c r="F22" s="3">
        <v>18</v>
      </c>
      <c r="G22" s="3">
        <v>16</v>
      </c>
      <c r="H22" s="4">
        <v>3814671</v>
      </c>
      <c r="I22" s="5">
        <v>1.7</v>
      </c>
      <c r="J22" s="5">
        <v>0.28999999999999998</v>
      </c>
    </row>
    <row r="23" spans="1:10" s="1" customFormat="1" x14ac:dyDescent="0.25">
      <c r="A23" s="6">
        <v>2006</v>
      </c>
      <c r="B23" s="3">
        <v>52</v>
      </c>
      <c r="C23" s="3">
        <v>0</v>
      </c>
      <c r="D23" s="3">
        <v>10</v>
      </c>
      <c r="E23" s="3">
        <v>0</v>
      </c>
      <c r="F23" s="3">
        <v>16</v>
      </c>
      <c r="G23" s="3">
        <v>16</v>
      </c>
      <c r="H23" s="4">
        <v>3742230</v>
      </c>
      <c r="I23" s="5">
        <v>1.39</v>
      </c>
      <c r="J23" s="5">
        <v>0.27</v>
      </c>
    </row>
    <row r="24" spans="1:10" s="1" customFormat="1" x14ac:dyDescent="0.25">
      <c r="A24" s="6">
        <v>2007</v>
      </c>
      <c r="B24" s="3">
        <v>61</v>
      </c>
      <c r="C24" s="3">
        <v>0</v>
      </c>
      <c r="D24" s="3">
        <v>14</v>
      </c>
      <c r="E24" s="3">
        <v>0</v>
      </c>
      <c r="F24" s="3">
        <v>43</v>
      </c>
      <c r="G24" s="3">
        <v>43</v>
      </c>
      <c r="H24" s="4">
        <v>4033313</v>
      </c>
      <c r="I24" s="5">
        <v>1.51</v>
      </c>
      <c r="J24" s="5">
        <v>0.35</v>
      </c>
    </row>
    <row r="25" spans="1:10" s="1" customFormat="1" x14ac:dyDescent="0.25">
      <c r="A25" s="6">
        <v>2008</v>
      </c>
      <c r="B25" s="3">
        <v>58</v>
      </c>
      <c r="C25" s="3">
        <v>0</v>
      </c>
      <c r="D25" s="3">
        <v>20</v>
      </c>
      <c r="E25" s="3">
        <v>0</v>
      </c>
      <c r="F25" s="3">
        <v>69</v>
      </c>
      <c r="G25" s="3">
        <v>69</v>
      </c>
      <c r="H25" s="4">
        <v>3204726</v>
      </c>
      <c r="I25" s="5">
        <v>1.81</v>
      </c>
      <c r="J25" s="5">
        <v>0.62</v>
      </c>
    </row>
    <row r="26" spans="1:10" s="1" customFormat="1" x14ac:dyDescent="0.25">
      <c r="A26" s="6">
        <v>2009</v>
      </c>
      <c r="B26" s="3">
        <v>47</v>
      </c>
      <c r="C26" s="3">
        <v>0</v>
      </c>
      <c r="D26" s="3">
        <v>2</v>
      </c>
      <c r="E26" s="3">
        <v>0</v>
      </c>
      <c r="F26" s="3">
        <v>17</v>
      </c>
      <c r="G26" s="3">
        <v>14</v>
      </c>
      <c r="H26" s="4">
        <v>2900660</v>
      </c>
      <c r="I26" s="5">
        <v>1.62</v>
      </c>
      <c r="J26" s="5">
        <v>7.0000000000000007E-2</v>
      </c>
    </row>
    <row r="27" spans="1:10" s="1" customFormat="1" x14ac:dyDescent="0.25">
      <c r="A27" s="6">
        <v>2010</v>
      </c>
      <c r="B27" s="3">
        <v>30</v>
      </c>
      <c r="C27" s="3">
        <v>0</v>
      </c>
      <c r="D27" s="3">
        <v>6</v>
      </c>
      <c r="E27" s="3">
        <v>0</v>
      </c>
      <c r="F27" s="3">
        <v>17</v>
      </c>
      <c r="G27" s="3">
        <v>17</v>
      </c>
      <c r="H27" s="4">
        <v>3113218</v>
      </c>
      <c r="I27" s="5">
        <v>0.96</v>
      </c>
      <c r="J27" s="5">
        <v>0.19</v>
      </c>
    </row>
    <row r="28" spans="1:10" s="1" customFormat="1" x14ac:dyDescent="0.25">
      <c r="A28" s="6">
        <v>2011</v>
      </c>
      <c r="B28" s="3">
        <v>50</v>
      </c>
      <c r="C28" s="3">
        <v>0</v>
      </c>
      <c r="D28" s="3">
        <v>16</v>
      </c>
      <c r="E28" s="3">
        <v>0</v>
      </c>
      <c r="F28" s="3">
        <v>41</v>
      </c>
      <c r="G28" s="3">
        <v>41</v>
      </c>
      <c r="H28" s="4">
        <v>3082000</v>
      </c>
      <c r="I28" s="5">
        <f>(B28/H28)*100000</f>
        <v>1.6223231667748215</v>
      </c>
      <c r="J28" s="5">
        <f>(D28/H28)*100000</f>
        <v>0.5191434133679429</v>
      </c>
    </row>
    <row r="29" spans="1:10" s="1" customFormat="1" x14ac:dyDescent="0.25">
      <c r="A29" s="6">
        <v>2012</v>
      </c>
      <c r="B29" s="3">
        <v>40</v>
      </c>
      <c r="C29" s="3">
        <v>0</v>
      </c>
      <c r="D29" s="3">
        <v>8</v>
      </c>
      <c r="E29" s="3">
        <v>0</v>
      </c>
      <c r="F29" s="3">
        <v>12</v>
      </c>
      <c r="G29" s="3">
        <v>12</v>
      </c>
      <c r="H29" s="4">
        <v>3521974</v>
      </c>
      <c r="I29" s="5">
        <v>1.1359999999999999</v>
      </c>
      <c r="J29" s="5">
        <v>0.23</v>
      </c>
    </row>
    <row r="30" spans="1:10" s="1" customFormat="1" x14ac:dyDescent="0.25">
      <c r="A30" s="6">
        <v>2013</v>
      </c>
      <c r="B30" s="3">
        <v>45</v>
      </c>
      <c r="C30" s="3">
        <v>0</v>
      </c>
      <c r="D30" s="3">
        <v>10</v>
      </c>
      <c r="E30" s="3">
        <v>0</v>
      </c>
      <c r="F30" s="3">
        <v>25</v>
      </c>
      <c r="G30" s="3">
        <v>25</v>
      </c>
      <c r="H30" s="4">
        <v>3384502</v>
      </c>
      <c r="I30" s="5">
        <v>1.33</v>
      </c>
      <c r="J30" s="5">
        <v>0.29499999999999998</v>
      </c>
    </row>
    <row r="31" spans="1:10" s="1" customFormat="1" x14ac:dyDescent="0.25">
      <c r="A31" s="6">
        <v>2014</v>
      </c>
      <c r="B31" s="3">
        <v>35</v>
      </c>
      <c r="C31" s="3">
        <v>0</v>
      </c>
      <c r="D31" s="3">
        <v>8</v>
      </c>
      <c r="E31" s="3">
        <v>0</v>
      </c>
      <c r="F31" s="3">
        <v>20</v>
      </c>
      <c r="G31" s="3">
        <v>20</v>
      </c>
      <c r="H31" s="4">
        <v>3653797</v>
      </c>
      <c r="I31" s="5">
        <f>(B31/H31)*100000</f>
        <v>0.95790762322044709</v>
      </c>
      <c r="J31" s="5">
        <v>0.22</v>
      </c>
    </row>
    <row r="32" spans="1:10" s="1" customFormat="1" x14ac:dyDescent="0.25">
      <c r="A32" s="6">
        <v>2015</v>
      </c>
      <c r="B32" s="3">
        <v>38</v>
      </c>
      <c r="C32" s="3">
        <v>0</v>
      </c>
      <c r="D32" s="3">
        <v>7</v>
      </c>
      <c r="E32" s="3">
        <v>0</v>
      </c>
      <c r="F32" s="3">
        <v>27</v>
      </c>
      <c r="G32" s="3">
        <v>27</v>
      </c>
      <c r="H32" s="4">
        <v>3566000</v>
      </c>
      <c r="I32" s="5">
        <v>1.0660000000000001</v>
      </c>
      <c r="J32" s="5">
        <v>0.19600000000000001</v>
      </c>
    </row>
    <row r="33" spans="1:10" s="1" customFormat="1" x14ac:dyDescent="0.25">
      <c r="A33" s="6">
        <v>2016</v>
      </c>
      <c r="B33" s="3">
        <v>30</v>
      </c>
      <c r="C33" s="3">
        <v>0</v>
      </c>
      <c r="D33" s="3">
        <v>7</v>
      </c>
      <c r="E33" s="3">
        <v>0</v>
      </c>
      <c r="F33" s="3">
        <v>19</v>
      </c>
      <c r="G33" s="3">
        <v>19</v>
      </c>
      <c r="H33" s="4">
        <v>3499517</v>
      </c>
      <c r="I33" s="5">
        <v>0.85699999999999998</v>
      </c>
      <c r="J33" s="5">
        <v>0.2</v>
      </c>
    </row>
    <row r="34" spans="1:10" s="1" customFormat="1" x14ac:dyDescent="0.25">
      <c r="A34" s="6">
        <v>2017</v>
      </c>
      <c r="B34" s="3">
        <v>44</v>
      </c>
      <c r="C34" s="3">
        <v>0</v>
      </c>
      <c r="D34" s="3">
        <v>7</v>
      </c>
      <c r="E34" s="3">
        <v>0</v>
      </c>
      <c r="F34" s="3">
        <v>16</v>
      </c>
      <c r="G34" s="3">
        <v>16</v>
      </c>
      <c r="H34" s="4">
        <v>3509451</v>
      </c>
      <c r="I34" s="5">
        <v>1.254</v>
      </c>
      <c r="J34" s="5">
        <v>0.22800000000000001</v>
      </c>
    </row>
    <row r="35" spans="1:10" s="1" customFormat="1" x14ac:dyDescent="0.25">
      <c r="A35" s="6">
        <v>2018</v>
      </c>
      <c r="B35" s="3">
        <v>41</v>
      </c>
      <c r="C35" s="3">
        <v>0</v>
      </c>
      <c r="D35" s="3">
        <v>5</v>
      </c>
      <c r="E35" s="3">
        <v>0</v>
      </c>
      <c r="F35" s="3">
        <v>12</v>
      </c>
      <c r="G35" s="3">
        <v>12</v>
      </c>
      <c r="H35" s="4">
        <v>3842566</v>
      </c>
      <c r="I35" s="5">
        <v>1.0669999999999999</v>
      </c>
      <c r="J35" s="5">
        <v>0.156</v>
      </c>
    </row>
    <row r="36" spans="1:10" s="1" customFormat="1" x14ac:dyDescent="0.25">
      <c r="A36" s="17" t="s">
        <v>14</v>
      </c>
      <c r="B36" s="18">
        <f>12+21</f>
        <v>33</v>
      </c>
      <c r="C36" s="18" t="s">
        <v>11</v>
      </c>
      <c r="D36" s="18">
        <v>12</v>
      </c>
      <c r="E36" s="18" t="s">
        <v>11</v>
      </c>
      <c r="F36" s="18" t="s">
        <v>11</v>
      </c>
      <c r="G36" s="18" t="s">
        <v>11</v>
      </c>
      <c r="H36" s="19" t="s">
        <v>11</v>
      </c>
      <c r="I36" s="20" t="s">
        <v>11</v>
      </c>
      <c r="J36" s="20" t="s">
        <v>11</v>
      </c>
    </row>
    <row r="37" spans="1:10" s="1" customFormat="1" x14ac:dyDescent="0.25">
      <c r="A37" s="7" t="s">
        <v>12</v>
      </c>
      <c r="J37" s="2" t="s">
        <v>13</v>
      </c>
    </row>
    <row r="38" spans="1:10" s="1" customFormat="1" x14ac:dyDescent="0.25">
      <c r="A38" s="1" t="s">
        <v>10</v>
      </c>
    </row>
    <row r="39" spans="1:10" s="1" customFormat="1" x14ac:dyDescent="0.25">
      <c r="A39" s="1" t="s">
        <v>17</v>
      </c>
    </row>
    <row r="40" spans="1:10" s="1" customFormat="1" x14ac:dyDescent="0.25">
      <c r="A40" s="1" t="s">
        <v>18</v>
      </c>
    </row>
    <row r="41" spans="1:10" x14ac:dyDescent="0.25">
      <c r="A41" t="s">
        <v>16</v>
      </c>
    </row>
    <row r="43" spans="1:10" x14ac:dyDescent="0.25">
      <c r="A43" t="s">
        <v>19</v>
      </c>
    </row>
  </sheetData>
  <mergeCells count="6">
    <mergeCell ref="I2:J2"/>
    <mergeCell ref="H2:H3"/>
    <mergeCell ref="A2:A3"/>
    <mergeCell ref="B2:C2"/>
    <mergeCell ref="D2:E2"/>
    <mergeCell ref="F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2021-05-20T20:22:19Z</dcterms:modified>
</cp:coreProperties>
</file>