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95B6EED0-14EA-4EE7-B961-EB7D9DD00515}" xr6:coauthVersionLast="46" xr6:coauthVersionMax="46" xr10:uidLastSave="{00000000-0000-0000-0000-000000000000}"/>
  <bookViews>
    <workbookView xWindow="9150" yWindow="585" windowWidth="19575" windowHeight="15015" xr2:uid="{00000000-000D-0000-FFFF-FFFF00000000}"/>
  </bookViews>
  <sheets>
    <sheet name="1-1 Historical 1994-20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 l="1"/>
  <c r="K30" i="1" s="1"/>
  <c r="J29" i="1" l="1"/>
  <c r="K29" i="1" l="1"/>
  <c r="J28" i="1" l="1"/>
  <c r="K28" i="1" l="1"/>
  <c r="H26" i="1" l="1"/>
  <c r="J27" i="1" l="1"/>
  <c r="K27" i="1" l="1"/>
  <c r="J26" i="1" l="1"/>
  <c r="K26" i="1" l="1"/>
  <c r="J25" i="1" l="1"/>
  <c r="K25" i="1" l="1"/>
  <c r="J24" i="1" l="1"/>
  <c r="K24" i="1" s="1"/>
  <c r="J23" i="1" l="1"/>
  <c r="K23" i="1" s="1"/>
  <c r="J22" i="1" l="1"/>
  <c r="K22" i="1" s="1"/>
  <c r="J21" i="1" l="1"/>
  <c r="K21" i="1" s="1"/>
  <c r="J18" i="1" l="1"/>
  <c r="K18" i="1" s="1"/>
  <c r="J17" i="1"/>
  <c r="K17" i="1" s="1"/>
  <c r="J20" i="1"/>
  <c r="K20" i="1" s="1"/>
  <c r="J16" i="1"/>
  <c r="K16" i="1" s="1"/>
  <c r="J19" i="1"/>
  <c r="K19" i="1" s="1"/>
  <c r="J14" i="1"/>
  <c r="K14" i="1" s="1"/>
  <c r="J15" i="1" l="1"/>
  <c r="K15" i="1" s="1"/>
</calcChain>
</file>

<file path=xl/sharedStrings.xml><?xml version="1.0" encoding="utf-8"?>
<sst xmlns="http://schemas.openxmlformats.org/spreadsheetml/2006/main" count="18" uniqueCount="15">
  <si>
    <t>Year</t>
  </si>
  <si>
    <t>Single-Engine</t>
  </si>
  <si>
    <t>Multi-Engine</t>
  </si>
  <si>
    <t>Turboprop</t>
  </si>
  <si>
    <t>Source: GAMA</t>
  </si>
  <si>
    <t>Business Jet</t>
  </si>
  <si>
    <t>Units</t>
  </si>
  <si>
    <t>Grand Total Units</t>
  </si>
  <si>
    <t>Grand Total Billings</t>
  </si>
  <si>
    <t>Total Units</t>
  </si>
  <si>
    <t>Piston Airplanes</t>
  </si>
  <si>
    <t>Billings</t>
  </si>
  <si>
    <t>Total Turbine Units</t>
  </si>
  <si>
    <t>Starting in 2011, the data includes the addition of agricultural airplanes and also new piston airplane manufacturers. The data cannot be directly compared to 2010 and earlier entries. Refer to Table 1.3b and 1.3c for make and model detail.</t>
  </si>
  <si>
    <t>1.1 General Aviation Airplane Shipments and Billings (in $ Millions) by Airplane Type Manufactured Worldwide (1994-2020)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</si>
</sst>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8"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0" fillId="0" borderId="0" xfId="0" applyFill="1"/>
    <xf numFmtId="0" fontId="0" fillId="0" borderId="3" xfId="0" applyFill="1" applyBorder="1" applyAlignment="1">
      <alignment horizontal="left"/>
    </xf>
    <xf numFmtId="164" fontId="0" fillId="0" borderId="3" xfId="1" applyNumberFormat="1" applyFont="1" applyFill="1" applyBorder="1"/>
    <xf numFmtId="164" fontId="2" fillId="0" borderId="3" xfId="1" applyNumberFormat="1" applyFont="1" applyFill="1" applyBorder="1"/>
    <xf numFmtId="168" fontId="2" fillId="0" borderId="3" xfId="2" applyNumberFormat="1" applyFont="1" applyFill="1" applyBorder="1" applyAlignment="1">
      <alignment horizontal="right"/>
    </xf>
    <xf numFmtId="164" fontId="0" fillId="0" borderId="3" xfId="1" applyNumberFormat="1" applyFont="1" applyFill="1" applyBorder="1" applyAlignment="1">
      <alignment horizontal="right"/>
    </xf>
    <xf numFmtId="164" fontId="2" fillId="0" borderId="3" xfId="1" applyNumberFormat="1" applyFont="1" applyFill="1" applyBorder="1" applyAlignment="1">
      <alignment horizontal="right"/>
    </xf>
    <xf numFmtId="0" fontId="0" fillId="0" borderId="0" xfId="0" applyFill="1" applyAlignment="1">
      <alignment horizontal="right"/>
    </xf>
    <xf numFmtId="0" fontId="0" fillId="0" borderId="2" xfId="0" applyFill="1" applyBorder="1" applyAlignment="1">
      <alignment horizontal="left"/>
    </xf>
    <xf numFmtId="0" fontId="0" fillId="0" borderId="5" xfId="0" applyFill="1" applyBorder="1" applyAlignment="1">
      <alignment horizontal="center"/>
    </xf>
    <xf numFmtId="0" fontId="0" fillId="0" borderId="7" xfId="0"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horizontal="center" wrapText="1"/>
    </xf>
    <xf numFmtId="0" fontId="0" fillId="0" borderId="4" xfId="0" applyFill="1" applyBorder="1" applyAlignment="1">
      <alignment horizontal="left"/>
    </xf>
    <xf numFmtId="0" fontId="0" fillId="0" borderId="4" xfId="0" applyFill="1" applyBorder="1" applyAlignment="1">
      <alignment horizontal="center" wrapText="1"/>
    </xf>
    <xf numFmtId="0" fontId="0" fillId="0" borderId="4" xfId="0" applyFill="1"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left"/>
    </xf>
    <xf numFmtId="164" fontId="0" fillId="0" borderId="2" xfId="1" applyNumberFormat="1" applyFont="1" applyFill="1" applyBorder="1"/>
    <xf numFmtId="0" fontId="0" fillId="0" borderId="4" xfId="0" applyFill="1" applyBorder="1" applyAlignment="1">
      <alignment horizontal="left"/>
    </xf>
    <xf numFmtId="164" fontId="0" fillId="0" borderId="4" xfId="1" applyNumberFormat="1" applyFont="1" applyFill="1" applyBorder="1" applyAlignment="1">
      <alignment horizontal="right"/>
    </xf>
    <xf numFmtId="164" fontId="2" fillId="0" borderId="2" xfId="1" applyNumberFormat="1" applyFont="1" applyFill="1" applyBorder="1"/>
    <xf numFmtId="164" fontId="2" fillId="0" borderId="4" xfId="1" applyNumberFormat="1" applyFont="1" applyFill="1" applyBorder="1" applyAlignment="1">
      <alignment horizontal="right"/>
    </xf>
    <xf numFmtId="0" fontId="0" fillId="0" borderId="0" xfId="0" applyFill="1" applyAlignment="1">
      <alignment wrapText="1"/>
    </xf>
    <xf numFmtId="0" fontId="0" fillId="0" borderId="0" xfId="0" applyFill="1" applyBorder="1"/>
    <xf numFmtId="164" fontId="3" fillId="0" borderId="3" xfId="1" applyNumberFormat="1" applyFont="1" applyFill="1" applyBorder="1" applyAlignment="1">
      <alignment horizontal="right"/>
    </xf>
    <xf numFmtId="164" fontId="3" fillId="0" borderId="4" xfId="1" applyNumberFormat="1" applyFont="1" applyFill="1" applyBorder="1" applyAlignment="1">
      <alignment horizontal="right"/>
    </xf>
    <xf numFmtId="168" fontId="2" fillId="0" borderId="4" xfId="2" applyNumberFormat="1" applyFont="1" applyFill="1" applyBorder="1" applyAlignment="1">
      <alignment horizontal="right"/>
    </xf>
  </cellXfs>
  <cellStyles count="3">
    <cellStyle name="Comma" xfId="1" builtinId="3"/>
    <cellStyle name="Currency" xfId="2"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workbookViewId="0">
      <selection activeCell="E23" sqref="E23"/>
    </sheetView>
  </sheetViews>
  <sheetFormatPr defaultRowHeight="15" x14ac:dyDescent="0.25"/>
  <cols>
    <col min="1" max="1" width="7.42578125" customWidth="1"/>
    <col min="2" max="2" width="13.28515625" bestFit="1" customWidth="1"/>
    <col min="3" max="3" width="12.42578125" bestFit="1" customWidth="1"/>
    <col min="4" max="4" width="11.42578125" bestFit="1" customWidth="1"/>
    <col min="5" max="5" width="11.28515625" customWidth="1"/>
    <col min="6" max="6" width="10.28515625" bestFit="1" customWidth="1"/>
    <col min="7" max="7" width="10.28515625" customWidth="1"/>
    <col min="8" max="8" width="12.5703125" bestFit="1" customWidth="1"/>
    <col min="9" max="9" width="12.5703125" customWidth="1"/>
    <col min="10" max="10" width="13.28515625" customWidth="1"/>
    <col min="11" max="11" width="13.140625" customWidth="1"/>
    <col min="12" max="12" width="12.5703125" customWidth="1"/>
  </cols>
  <sheetData>
    <row r="1" spans="1:12" x14ac:dyDescent="0.25">
      <c r="A1" s="1" t="s">
        <v>14</v>
      </c>
      <c r="B1" s="1"/>
      <c r="C1" s="1"/>
      <c r="D1" s="1"/>
      <c r="E1" s="1"/>
      <c r="F1" s="1"/>
      <c r="G1" s="1"/>
      <c r="H1" s="1"/>
      <c r="I1" s="1"/>
      <c r="J1" s="1"/>
      <c r="K1" s="1"/>
      <c r="L1" s="1"/>
    </row>
    <row r="2" spans="1:12" x14ac:dyDescent="0.25">
      <c r="A2" s="9" t="s">
        <v>0</v>
      </c>
      <c r="B2" s="10" t="s">
        <v>10</v>
      </c>
      <c r="C2" s="11"/>
      <c r="D2" s="11"/>
      <c r="E2" s="12"/>
      <c r="F2" s="10" t="s">
        <v>3</v>
      </c>
      <c r="G2" s="12"/>
      <c r="H2" s="10" t="s">
        <v>5</v>
      </c>
      <c r="I2" s="12"/>
      <c r="J2" s="13" t="s">
        <v>12</v>
      </c>
      <c r="K2" s="13" t="s">
        <v>7</v>
      </c>
      <c r="L2" s="13" t="s">
        <v>8</v>
      </c>
    </row>
    <row r="3" spans="1:12" x14ac:dyDescent="0.25">
      <c r="A3" s="14"/>
      <c r="B3" s="15" t="s">
        <v>1</v>
      </c>
      <c r="C3" s="15" t="s">
        <v>2</v>
      </c>
      <c r="D3" s="16" t="s">
        <v>9</v>
      </c>
      <c r="E3" s="15" t="s">
        <v>11</v>
      </c>
      <c r="F3" s="16" t="s">
        <v>6</v>
      </c>
      <c r="G3" s="15" t="s">
        <v>11</v>
      </c>
      <c r="H3" s="17" t="s">
        <v>6</v>
      </c>
      <c r="I3" s="18" t="s">
        <v>11</v>
      </c>
      <c r="J3" s="13"/>
      <c r="K3" s="13"/>
      <c r="L3" s="13"/>
    </row>
    <row r="4" spans="1:12" x14ac:dyDescent="0.25">
      <c r="A4" s="19">
        <v>1994</v>
      </c>
      <c r="B4" s="20">
        <v>544</v>
      </c>
      <c r="C4" s="20">
        <v>77</v>
      </c>
      <c r="D4" s="23">
        <v>621</v>
      </c>
      <c r="E4" s="5">
        <v>111</v>
      </c>
      <c r="F4" s="20">
        <v>233</v>
      </c>
      <c r="G4" s="5">
        <v>714</v>
      </c>
      <c r="H4" s="20">
        <v>278</v>
      </c>
      <c r="I4" s="5">
        <v>2924</v>
      </c>
      <c r="J4" s="4">
        <v>511</v>
      </c>
      <c r="K4" s="4">
        <v>1132</v>
      </c>
      <c r="L4" s="5">
        <v>3749</v>
      </c>
    </row>
    <row r="5" spans="1:12" x14ac:dyDescent="0.25">
      <c r="A5" s="2">
        <v>1995</v>
      </c>
      <c r="B5" s="3">
        <v>605</v>
      </c>
      <c r="C5" s="3">
        <v>61</v>
      </c>
      <c r="D5" s="4">
        <v>666</v>
      </c>
      <c r="E5" s="5">
        <v>169</v>
      </c>
      <c r="F5" s="3">
        <v>285</v>
      </c>
      <c r="G5" s="5">
        <v>774</v>
      </c>
      <c r="H5" s="3">
        <v>300</v>
      </c>
      <c r="I5" s="5">
        <v>3351</v>
      </c>
      <c r="J5" s="4">
        <v>585</v>
      </c>
      <c r="K5" s="4">
        <v>1251</v>
      </c>
      <c r="L5" s="5">
        <v>4294</v>
      </c>
    </row>
    <row r="6" spans="1:12" x14ac:dyDescent="0.25">
      <c r="A6" s="2">
        <v>1996</v>
      </c>
      <c r="B6" s="3">
        <v>731</v>
      </c>
      <c r="C6" s="3">
        <v>70</v>
      </c>
      <c r="D6" s="4">
        <v>801</v>
      </c>
      <c r="E6" s="5">
        <v>191</v>
      </c>
      <c r="F6" s="3">
        <v>320</v>
      </c>
      <c r="G6" s="5">
        <v>864</v>
      </c>
      <c r="H6" s="3">
        <v>316</v>
      </c>
      <c r="I6" s="5">
        <v>3881</v>
      </c>
      <c r="J6" s="4">
        <v>636</v>
      </c>
      <c r="K6" s="4">
        <v>1437</v>
      </c>
      <c r="L6" s="5">
        <v>4936</v>
      </c>
    </row>
    <row r="7" spans="1:12" x14ac:dyDescent="0.25">
      <c r="A7" s="2">
        <v>1997</v>
      </c>
      <c r="B7" s="3">
        <v>1043</v>
      </c>
      <c r="C7" s="3">
        <v>80</v>
      </c>
      <c r="D7" s="4">
        <v>1123</v>
      </c>
      <c r="E7" s="5">
        <v>238</v>
      </c>
      <c r="F7" s="3">
        <v>279</v>
      </c>
      <c r="G7" s="5">
        <v>913</v>
      </c>
      <c r="H7" s="3">
        <v>438</v>
      </c>
      <c r="I7" s="5">
        <v>6019</v>
      </c>
      <c r="J7" s="4">
        <v>717</v>
      </c>
      <c r="K7" s="4">
        <v>1840</v>
      </c>
      <c r="L7" s="5">
        <v>7170</v>
      </c>
    </row>
    <row r="8" spans="1:12" x14ac:dyDescent="0.25">
      <c r="A8" s="2">
        <v>1998</v>
      </c>
      <c r="B8" s="3">
        <v>1508</v>
      </c>
      <c r="C8" s="3">
        <v>98</v>
      </c>
      <c r="D8" s="4">
        <v>1606</v>
      </c>
      <c r="E8" s="5">
        <v>377</v>
      </c>
      <c r="F8" s="3">
        <v>336</v>
      </c>
      <c r="G8" s="5">
        <v>1011</v>
      </c>
      <c r="H8" s="3">
        <v>515</v>
      </c>
      <c r="I8" s="5">
        <v>7216</v>
      </c>
      <c r="J8" s="4">
        <v>851</v>
      </c>
      <c r="K8" s="4">
        <v>2457</v>
      </c>
      <c r="L8" s="5">
        <v>8604</v>
      </c>
    </row>
    <row r="9" spans="1:12" x14ac:dyDescent="0.25">
      <c r="A9" s="2">
        <v>1999</v>
      </c>
      <c r="B9" s="3">
        <v>1689</v>
      </c>
      <c r="C9" s="3">
        <v>112</v>
      </c>
      <c r="D9" s="4">
        <v>1801</v>
      </c>
      <c r="E9" s="5">
        <v>440</v>
      </c>
      <c r="F9" s="3">
        <v>340</v>
      </c>
      <c r="G9" s="5">
        <v>930</v>
      </c>
      <c r="H9" s="3">
        <v>667</v>
      </c>
      <c r="I9" s="5">
        <v>10190</v>
      </c>
      <c r="J9" s="4">
        <v>1007</v>
      </c>
      <c r="K9" s="4">
        <v>2808</v>
      </c>
      <c r="L9" s="5">
        <v>11560</v>
      </c>
    </row>
    <row r="10" spans="1:12" x14ac:dyDescent="0.25">
      <c r="A10" s="2">
        <v>2000</v>
      </c>
      <c r="B10" s="3">
        <v>1877</v>
      </c>
      <c r="C10" s="3">
        <v>103</v>
      </c>
      <c r="D10" s="4">
        <v>1980</v>
      </c>
      <c r="E10" s="5">
        <v>512</v>
      </c>
      <c r="F10" s="3">
        <v>415</v>
      </c>
      <c r="G10" s="5">
        <v>1323</v>
      </c>
      <c r="H10" s="3">
        <v>752</v>
      </c>
      <c r="I10" s="5">
        <v>11661</v>
      </c>
      <c r="J10" s="4">
        <v>1167</v>
      </c>
      <c r="K10" s="4">
        <v>3147</v>
      </c>
      <c r="L10" s="5">
        <v>13496</v>
      </c>
    </row>
    <row r="11" spans="1:12" x14ac:dyDescent="0.25">
      <c r="A11" s="2">
        <v>2001</v>
      </c>
      <c r="B11" s="3">
        <v>1645</v>
      </c>
      <c r="C11" s="3">
        <v>147</v>
      </c>
      <c r="D11" s="4">
        <v>1792</v>
      </c>
      <c r="E11" s="5">
        <v>541</v>
      </c>
      <c r="F11" s="3">
        <v>422</v>
      </c>
      <c r="G11" s="5">
        <v>1210</v>
      </c>
      <c r="H11" s="3">
        <v>784</v>
      </c>
      <c r="I11" s="5">
        <v>12117</v>
      </c>
      <c r="J11" s="4">
        <v>1206</v>
      </c>
      <c r="K11" s="4">
        <v>2998</v>
      </c>
      <c r="L11" s="5">
        <v>13868</v>
      </c>
    </row>
    <row r="12" spans="1:12" x14ac:dyDescent="0.25">
      <c r="A12" s="2">
        <v>2002</v>
      </c>
      <c r="B12" s="3">
        <v>1591</v>
      </c>
      <c r="C12" s="3">
        <v>130</v>
      </c>
      <c r="D12" s="4">
        <v>1721</v>
      </c>
      <c r="E12" s="5">
        <v>483</v>
      </c>
      <c r="F12" s="3">
        <v>280</v>
      </c>
      <c r="G12" s="5">
        <v>868</v>
      </c>
      <c r="H12" s="3">
        <v>676</v>
      </c>
      <c r="I12" s="5">
        <v>10427</v>
      </c>
      <c r="J12" s="4">
        <v>956</v>
      </c>
      <c r="K12" s="4">
        <v>2677</v>
      </c>
      <c r="L12" s="5">
        <v>11778</v>
      </c>
    </row>
    <row r="13" spans="1:12" x14ac:dyDescent="0.25">
      <c r="A13" s="2">
        <v>2003</v>
      </c>
      <c r="B13" s="3">
        <v>1825</v>
      </c>
      <c r="C13" s="3">
        <v>71</v>
      </c>
      <c r="D13" s="4">
        <v>1896</v>
      </c>
      <c r="E13" s="5">
        <v>545.4</v>
      </c>
      <c r="F13" s="3">
        <v>272</v>
      </c>
      <c r="G13" s="5">
        <v>837</v>
      </c>
      <c r="H13" s="3">
        <v>518</v>
      </c>
      <c r="I13" s="5">
        <v>8616</v>
      </c>
      <c r="J13" s="4">
        <v>790</v>
      </c>
      <c r="K13" s="4">
        <v>2686</v>
      </c>
      <c r="L13" s="5">
        <v>9998.4</v>
      </c>
    </row>
    <row r="14" spans="1:12" x14ac:dyDescent="0.25">
      <c r="A14" s="2">
        <v>2004</v>
      </c>
      <c r="B14" s="3">
        <v>1999</v>
      </c>
      <c r="C14" s="3">
        <v>52</v>
      </c>
      <c r="D14" s="4">
        <v>2051</v>
      </c>
      <c r="E14" s="5">
        <v>692.4</v>
      </c>
      <c r="F14" s="3">
        <v>319</v>
      </c>
      <c r="G14" s="5">
        <v>997</v>
      </c>
      <c r="H14" s="3">
        <v>592</v>
      </c>
      <c r="I14" s="5">
        <v>10404.5</v>
      </c>
      <c r="J14" s="4">
        <f>F14+H14</f>
        <v>911</v>
      </c>
      <c r="K14" s="4">
        <f t="shared" ref="K14:K30" si="0">D14+J14</f>
        <v>2962</v>
      </c>
      <c r="L14" s="5">
        <v>12092.9</v>
      </c>
    </row>
    <row r="15" spans="1:12" x14ac:dyDescent="0.25">
      <c r="A15" s="2">
        <v>2005</v>
      </c>
      <c r="B15" s="3">
        <v>2326</v>
      </c>
      <c r="C15" s="3">
        <v>139</v>
      </c>
      <c r="D15" s="4">
        <v>2465</v>
      </c>
      <c r="E15" s="5">
        <v>805.15899999999999</v>
      </c>
      <c r="F15" s="3">
        <v>375</v>
      </c>
      <c r="G15" s="5">
        <v>1189</v>
      </c>
      <c r="H15" s="3">
        <v>750</v>
      </c>
      <c r="I15" s="5">
        <v>13161.424000000001</v>
      </c>
      <c r="J15" s="4">
        <f>F15+H15</f>
        <v>1125</v>
      </c>
      <c r="K15" s="4">
        <f t="shared" si="0"/>
        <v>3590</v>
      </c>
      <c r="L15" s="5">
        <v>15155.583000000001</v>
      </c>
    </row>
    <row r="16" spans="1:12" x14ac:dyDescent="0.25">
      <c r="A16" s="2">
        <v>2006</v>
      </c>
      <c r="B16" s="3">
        <v>2513</v>
      </c>
      <c r="C16" s="3">
        <v>242</v>
      </c>
      <c r="D16" s="4">
        <v>2755</v>
      </c>
      <c r="E16" s="5">
        <v>857.298</v>
      </c>
      <c r="F16" s="3">
        <v>412</v>
      </c>
      <c r="G16" s="5">
        <v>1389</v>
      </c>
      <c r="H16" s="3">
        <v>887</v>
      </c>
      <c r="I16" s="5">
        <v>16554.8</v>
      </c>
      <c r="J16" s="4">
        <f>F16+H16</f>
        <v>1299</v>
      </c>
      <c r="K16" s="4">
        <f t="shared" si="0"/>
        <v>4054</v>
      </c>
      <c r="L16" s="5">
        <v>18814.839</v>
      </c>
    </row>
    <row r="17" spans="1:13" x14ac:dyDescent="0.25">
      <c r="A17" s="2">
        <v>2007</v>
      </c>
      <c r="B17" s="3">
        <v>2417</v>
      </c>
      <c r="C17" s="3">
        <v>258</v>
      </c>
      <c r="D17" s="4">
        <v>2675</v>
      </c>
      <c r="E17" s="5">
        <v>897.4</v>
      </c>
      <c r="F17" s="3">
        <v>465</v>
      </c>
      <c r="G17" s="5">
        <v>1593</v>
      </c>
      <c r="H17" s="3">
        <v>1137</v>
      </c>
      <c r="I17" s="5">
        <v>19346.754000000001</v>
      </c>
      <c r="J17" s="4">
        <f t="shared" ref="J17:J20" si="1">F17+H17</f>
        <v>1602</v>
      </c>
      <c r="K17" s="4">
        <f t="shared" si="0"/>
        <v>4277</v>
      </c>
      <c r="L17" s="5">
        <v>21837.154000000002</v>
      </c>
    </row>
    <row r="18" spans="1:13" x14ac:dyDescent="0.25">
      <c r="A18" s="2">
        <v>2008</v>
      </c>
      <c r="B18" s="3">
        <v>1943</v>
      </c>
      <c r="C18" s="3">
        <v>176</v>
      </c>
      <c r="D18" s="4">
        <v>2119</v>
      </c>
      <c r="E18" s="5">
        <v>945</v>
      </c>
      <c r="F18" s="3">
        <v>538</v>
      </c>
      <c r="G18" s="5">
        <v>1953</v>
      </c>
      <c r="H18" s="3">
        <v>1317</v>
      </c>
      <c r="I18" s="5">
        <v>21948.298999999999</v>
      </c>
      <c r="J18" s="4">
        <f t="shared" si="1"/>
        <v>1855</v>
      </c>
      <c r="K18" s="4">
        <f t="shared" si="0"/>
        <v>3974</v>
      </c>
      <c r="L18" s="5">
        <v>24846.298999999999</v>
      </c>
    </row>
    <row r="19" spans="1:13" x14ac:dyDescent="0.25">
      <c r="A19" s="2">
        <v>2009</v>
      </c>
      <c r="B19" s="3">
        <v>893</v>
      </c>
      <c r="C19" s="3">
        <v>70</v>
      </c>
      <c r="D19" s="4">
        <v>963</v>
      </c>
      <c r="E19" s="5">
        <v>442.46699999999998</v>
      </c>
      <c r="F19" s="3">
        <v>446</v>
      </c>
      <c r="G19" s="5">
        <v>1589</v>
      </c>
      <c r="H19" s="3">
        <v>874</v>
      </c>
      <c r="I19" s="5">
        <v>17442.777999999998</v>
      </c>
      <c r="J19" s="4">
        <f t="shared" si="1"/>
        <v>1320</v>
      </c>
      <c r="K19" s="4">
        <f t="shared" si="0"/>
        <v>2283</v>
      </c>
      <c r="L19" s="5">
        <v>19474.244999999999</v>
      </c>
    </row>
    <row r="20" spans="1:13" x14ac:dyDescent="0.25">
      <c r="A20" s="2">
        <v>2010</v>
      </c>
      <c r="B20" s="3">
        <v>781</v>
      </c>
      <c r="C20" s="3">
        <v>108</v>
      </c>
      <c r="D20" s="4">
        <v>889</v>
      </c>
      <c r="E20" s="5">
        <v>415.28199999999998</v>
      </c>
      <c r="F20" s="3">
        <v>368</v>
      </c>
      <c r="G20" s="5">
        <v>1300</v>
      </c>
      <c r="H20" s="3">
        <v>767</v>
      </c>
      <c r="I20" s="5">
        <v>17999.758999999998</v>
      </c>
      <c r="J20" s="4">
        <f t="shared" si="1"/>
        <v>1135</v>
      </c>
      <c r="K20" s="4">
        <f t="shared" si="0"/>
        <v>2024</v>
      </c>
      <c r="L20" s="5">
        <v>19715.040999999997</v>
      </c>
    </row>
    <row r="21" spans="1:13" x14ac:dyDescent="0.25">
      <c r="A21" s="2">
        <v>2011</v>
      </c>
      <c r="B21" s="3">
        <v>761</v>
      </c>
      <c r="C21" s="3">
        <v>137</v>
      </c>
      <c r="D21" s="4">
        <v>898</v>
      </c>
      <c r="E21" s="5">
        <v>441.11011400000001</v>
      </c>
      <c r="F21" s="3">
        <v>526</v>
      </c>
      <c r="G21" s="5">
        <v>1365.2997439999999</v>
      </c>
      <c r="H21" s="3">
        <v>696</v>
      </c>
      <c r="I21" s="5">
        <v>17235.120964000002</v>
      </c>
      <c r="J21" s="4">
        <f t="shared" ref="J21:J23" si="2">F21+H21</f>
        <v>1222</v>
      </c>
      <c r="K21" s="4">
        <f t="shared" si="0"/>
        <v>2120</v>
      </c>
      <c r="L21" s="5">
        <v>19041.530822000001</v>
      </c>
    </row>
    <row r="22" spans="1:13" x14ac:dyDescent="0.25">
      <c r="A22" s="2">
        <v>2012</v>
      </c>
      <c r="B22" s="3">
        <v>817</v>
      </c>
      <c r="C22" s="3">
        <v>91</v>
      </c>
      <c r="D22" s="4">
        <v>908</v>
      </c>
      <c r="E22" s="5">
        <v>427.79055899999997</v>
      </c>
      <c r="F22" s="3">
        <v>584</v>
      </c>
      <c r="G22" s="5">
        <v>1359.2470000000001</v>
      </c>
      <c r="H22" s="3">
        <v>672</v>
      </c>
      <c r="I22" s="5">
        <v>17107.77</v>
      </c>
      <c r="J22" s="4">
        <f t="shared" si="2"/>
        <v>1256</v>
      </c>
      <c r="K22" s="4">
        <f t="shared" si="0"/>
        <v>2164</v>
      </c>
      <c r="L22" s="5">
        <v>18894.807559000001</v>
      </c>
    </row>
    <row r="23" spans="1:13" x14ac:dyDescent="0.25">
      <c r="A23" s="2">
        <v>2013</v>
      </c>
      <c r="B23" s="3">
        <v>908</v>
      </c>
      <c r="C23" s="3">
        <v>122</v>
      </c>
      <c r="D23" s="4">
        <v>1030</v>
      </c>
      <c r="E23" s="5">
        <v>571.32799999999997</v>
      </c>
      <c r="F23" s="3">
        <v>645</v>
      </c>
      <c r="G23" s="5">
        <v>1820.652</v>
      </c>
      <c r="H23" s="3">
        <v>678</v>
      </c>
      <c r="I23" s="5">
        <v>21057.944</v>
      </c>
      <c r="J23" s="4">
        <f t="shared" si="2"/>
        <v>1323</v>
      </c>
      <c r="K23" s="4">
        <f t="shared" si="0"/>
        <v>2353</v>
      </c>
      <c r="L23" s="5">
        <v>23449.923999999999</v>
      </c>
      <c r="M23" s="1"/>
    </row>
    <row r="24" spans="1:13" x14ac:dyDescent="0.25">
      <c r="A24" s="2">
        <v>2014</v>
      </c>
      <c r="B24" s="3">
        <v>986</v>
      </c>
      <c r="C24" s="3">
        <v>143</v>
      </c>
      <c r="D24" s="4">
        <v>1129</v>
      </c>
      <c r="E24" s="5">
        <v>634.50591799999995</v>
      </c>
      <c r="F24" s="3">
        <v>603</v>
      </c>
      <c r="G24" s="5">
        <v>1848.6534019999999</v>
      </c>
      <c r="H24" s="3">
        <v>722</v>
      </c>
      <c r="I24" s="5">
        <v>22015.477106999999</v>
      </c>
      <c r="J24" s="4">
        <f t="shared" ref="J24:J30" si="3">F24+H24</f>
        <v>1325</v>
      </c>
      <c r="K24" s="4">
        <f t="shared" si="0"/>
        <v>2454</v>
      </c>
      <c r="L24" s="5">
        <v>24498.636426999998</v>
      </c>
      <c r="M24" s="1"/>
    </row>
    <row r="25" spans="1:13" x14ac:dyDescent="0.25">
      <c r="A25" s="2">
        <v>2015</v>
      </c>
      <c r="B25" s="3">
        <v>946</v>
      </c>
      <c r="C25" s="3">
        <v>110</v>
      </c>
      <c r="D25" s="4">
        <v>1056</v>
      </c>
      <c r="E25" s="5">
        <v>600.85072200000002</v>
      </c>
      <c r="F25" s="3">
        <v>557</v>
      </c>
      <c r="G25" s="5">
        <v>1650.8431310000001</v>
      </c>
      <c r="H25" s="3">
        <v>718</v>
      </c>
      <c r="I25" s="5">
        <v>21877.152999999998</v>
      </c>
      <c r="J25" s="4">
        <f t="shared" si="3"/>
        <v>1275</v>
      </c>
      <c r="K25" s="4">
        <f t="shared" si="0"/>
        <v>2331</v>
      </c>
      <c r="L25" s="5">
        <v>24128.846852999999</v>
      </c>
      <c r="M25" s="1"/>
    </row>
    <row r="26" spans="1:13" x14ac:dyDescent="0.25">
      <c r="A26" s="2">
        <v>2016</v>
      </c>
      <c r="B26" s="3">
        <v>890</v>
      </c>
      <c r="C26" s="3">
        <v>129</v>
      </c>
      <c r="D26" s="4">
        <v>1019</v>
      </c>
      <c r="E26" s="5">
        <v>630.84297000000004</v>
      </c>
      <c r="F26" s="3">
        <v>582</v>
      </c>
      <c r="G26" s="5">
        <v>1948.5123470000001</v>
      </c>
      <c r="H26" s="3">
        <f>661+6-1</f>
        <v>666</v>
      </c>
      <c r="I26" s="5">
        <v>18480.101825999998</v>
      </c>
      <c r="J26" s="4">
        <f t="shared" si="3"/>
        <v>1248</v>
      </c>
      <c r="K26" s="4">
        <f t="shared" si="0"/>
        <v>2267</v>
      </c>
      <c r="L26" s="5">
        <v>21059.457141999999</v>
      </c>
      <c r="M26" s="1"/>
    </row>
    <row r="27" spans="1:13" x14ac:dyDescent="0.25">
      <c r="A27" s="2">
        <v>2017</v>
      </c>
      <c r="B27" s="3">
        <v>936</v>
      </c>
      <c r="C27" s="3">
        <v>149</v>
      </c>
      <c r="D27" s="4">
        <v>1085</v>
      </c>
      <c r="E27" s="5">
        <v>595.47605999999996</v>
      </c>
      <c r="F27" s="3">
        <v>563</v>
      </c>
      <c r="G27" s="5">
        <v>1720.3473240000001</v>
      </c>
      <c r="H27" s="3">
        <v>677</v>
      </c>
      <c r="I27" s="5">
        <v>17884.97</v>
      </c>
      <c r="J27" s="4">
        <f t="shared" si="3"/>
        <v>1240</v>
      </c>
      <c r="K27" s="4">
        <f t="shared" si="0"/>
        <v>2325</v>
      </c>
      <c r="L27" s="5">
        <v>20200.793962</v>
      </c>
      <c r="M27" s="1"/>
    </row>
    <row r="28" spans="1:13" x14ac:dyDescent="0.25">
      <c r="A28" s="2">
        <v>2018</v>
      </c>
      <c r="B28" s="6">
        <v>952</v>
      </c>
      <c r="C28" s="6">
        <v>185</v>
      </c>
      <c r="D28" s="7">
        <v>1137</v>
      </c>
      <c r="E28" s="5">
        <v>641.82878500000004</v>
      </c>
      <c r="F28" s="27">
        <v>601</v>
      </c>
      <c r="G28" s="5">
        <v>1868.6821210000001</v>
      </c>
      <c r="H28" s="6">
        <v>703</v>
      </c>
      <c r="I28" s="5">
        <v>18053.664472</v>
      </c>
      <c r="J28" s="7">
        <f t="shared" si="3"/>
        <v>1304</v>
      </c>
      <c r="K28" s="7">
        <f t="shared" si="0"/>
        <v>2441</v>
      </c>
      <c r="L28" s="5">
        <v>20564.175257999999</v>
      </c>
      <c r="M28" s="1"/>
    </row>
    <row r="29" spans="1:13" x14ac:dyDescent="0.25">
      <c r="A29" s="2">
        <v>2019</v>
      </c>
      <c r="B29" s="6">
        <v>1111</v>
      </c>
      <c r="C29" s="6">
        <v>213</v>
      </c>
      <c r="D29" s="7">
        <v>1324</v>
      </c>
      <c r="E29" s="5">
        <v>772.24363500000004</v>
      </c>
      <c r="F29" s="27">
        <v>525</v>
      </c>
      <c r="G29" s="5">
        <v>1664.1273169999999</v>
      </c>
      <c r="H29" s="6">
        <v>809</v>
      </c>
      <c r="I29" s="5">
        <v>21076.864201</v>
      </c>
      <c r="J29" s="7">
        <f t="shared" si="3"/>
        <v>1334</v>
      </c>
      <c r="K29" s="7">
        <f t="shared" si="0"/>
        <v>2658</v>
      </c>
      <c r="L29" s="5">
        <v>23514.723151999999</v>
      </c>
      <c r="M29" s="1"/>
    </row>
    <row r="30" spans="1:13" x14ac:dyDescent="0.25">
      <c r="A30" s="21">
        <v>2020</v>
      </c>
      <c r="B30" s="22">
        <v>1155</v>
      </c>
      <c r="C30" s="22">
        <v>157</v>
      </c>
      <c r="D30" s="24">
        <v>1312</v>
      </c>
      <c r="E30" s="29">
        <v>716.80593699999997</v>
      </c>
      <c r="F30" s="28">
        <v>443</v>
      </c>
      <c r="G30" s="29">
        <v>1370.154319</v>
      </c>
      <c r="H30" s="22">
        <v>644</v>
      </c>
      <c r="I30" s="29">
        <v>17941.892122000001</v>
      </c>
      <c r="J30" s="24">
        <f t="shared" si="3"/>
        <v>1087</v>
      </c>
      <c r="K30" s="24">
        <f t="shared" si="0"/>
        <v>2399</v>
      </c>
      <c r="L30" s="29">
        <v>20028.852378</v>
      </c>
      <c r="M30" s="1"/>
    </row>
    <row r="31" spans="1:13" x14ac:dyDescent="0.25">
      <c r="A31" s="26"/>
      <c r="B31" s="26"/>
      <c r="C31" s="26"/>
      <c r="D31" s="26"/>
      <c r="E31" s="26"/>
      <c r="F31" s="26"/>
      <c r="G31" s="26"/>
      <c r="H31" s="1"/>
      <c r="I31" s="1"/>
      <c r="J31" s="1"/>
      <c r="K31" s="1"/>
      <c r="L31" s="8" t="s">
        <v>4</v>
      </c>
    </row>
    <row r="32" spans="1:13" x14ac:dyDescent="0.25">
      <c r="A32" s="25" t="s">
        <v>13</v>
      </c>
      <c r="B32" s="25"/>
      <c r="C32" s="25"/>
      <c r="D32" s="25"/>
      <c r="E32" s="25"/>
      <c r="F32" s="25"/>
      <c r="G32" s="25"/>
      <c r="H32" s="25"/>
      <c r="I32" s="25"/>
      <c r="J32" s="25"/>
      <c r="K32" s="25"/>
      <c r="L32" s="25"/>
    </row>
    <row r="33" spans="1:12" x14ac:dyDescent="0.25">
      <c r="A33" s="25"/>
      <c r="B33" s="25"/>
      <c r="C33" s="25"/>
      <c r="D33" s="25"/>
      <c r="E33" s="25"/>
      <c r="F33" s="25"/>
      <c r="G33" s="25"/>
      <c r="H33" s="25"/>
      <c r="I33" s="25"/>
      <c r="J33" s="25"/>
      <c r="K33" s="25"/>
      <c r="L33" s="25"/>
    </row>
  </sheetData>
  <mergeCells count="8">
    <mergeCell ref="L2:L3"/>
    <mergeCell ref="A32:L33"/>
    <mergeCell ref="F2:G2"/>
    <mergeCell ref="H2:I2"/>
    <mergeCell ref="J2:J3"/>
    <mergeCell ref="K2:K3"/>
    <mergeCell ref="A2:A3"/>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 Historical 1994-2020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2021-04-20T14:28:39Z</dcterms:modified>
</cp:coreProperties>
</file>