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E9FCDEB-F858-4FFC-9CEA-372C4A1BDE4E}" xr6:coauthVersionLast="46" xr6:coauthVersionMax="46" xr10:uidLastSave="{00000000-0000-0000-0000-000000000000}"/>
  <bookViews>
    <workbookView xWindow="480" yWindow="795" windowWidth="24525" windowHeight="14805" xr2:uid="{00000000-000D-0000-FFFF-FFFF00000000}"/>
  </bookViews>
  <sheets>
    <sheet name="1.4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9" l="1"/>
  <c r="H73" i="9" s="1"/>
  <c r="H74" i="9"/>
  <c r="J72" i="9" l="1"/>
  <c r="E15" i="9" l="1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<sst xmlns="http://schemas.openxmlformats.org/spreadsheetml/2006/main" count="39" uniqueCount="14">
  <si>
    <t>Year</t>
  </si>
  <si>
    <t>Grand Total</t>
  </si>
  <si>
    <t>Single-Engine</t>
  </si>
  <si>
    <t>Multi-Engine</t>
  </si>
  <si>
    <t>Total Piston</t>
  </si>
  <si>
    <t>Turboprop</t>
  </si>
  <si>
    <t>Total Turbine</t>
  </si>
  <si>
    <t>Source: GAMA</t>
  </si>
  <si>
    <t>Business Jet</t>
  </si>
  <si>
    <t>-</t>
  </si>
  <si>
    <t>n/a</t>
  </si>
  <si>
    <t>Companies Reporting</t>
  </si>
  <si>
    <t>Factory Net Billings ($Millions)</t>
  </si>
  <si>
    <t>1.4 U.S.-Manufactured General Aviation Airplane Shipments by Type (1946-2020)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</si>
</sst>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8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3" xfId="1" applyNumberFormat="1" applyFont="1" applyBorder="1"/>
    <xf numFmtId="164" fontId="2" fillId="0" borderId="3" xfId="1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68" fontId="0" fillId="0" borderId="3" xfId="2" applyNumberFormat="1" applyFont="1" applyBorder="1"/>
    <xf numFmtId="0" fontId="0" fillId="0" borderId="5" xfId="0" applyBorder="1" applyAlignment="1">
      <alignment horizontal="left"/>
    </xf>
    <xf numFmtId="168" fontId="0" fillId="0" borderId="0" xfId="2" applyNumberFormat="1" applyFont="1"/>
    <xf numFmtId="168" fontId="0" fillId="0" borderId="0" xfId="2" applyNumberFormat="1" applyFont="1" applyAlignment="1">
      <alignment horizontal="right"/>
    </xf>
    <xf numFmtId="0" fontId="0" fillId="0" borderId="0" xfId="0" applyFill="1"/>
    <xf numFmtId="0" fontId="0" fillId="0" borderId="3" xfId="0" applyFill="1" applyBorder="1" applyAlignment="1">
      <alignment horizontal="left"/>
    </xf>
    <xf numFmtId="164" fontId="0" fillId="0" borderId="3" xfId="1" applyNumberFormat="1" applyFont="1" applyFill="1" applyBorder="1"/>
    <xf numFmtId="164" fontId="2" fillId="0" borderId="3" xfId="1" applyNumberFormat="1" applyFont="1" applyFill="1" applyBorder="1"/>
    <xf numFmtId="164" fontId="0" fillId="0" borderId="3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168" fontId="0" fillId="0" borderId="3" xfId="2" applyNumberFormat="1" applyFont="1" applyFill="1" applyBorder="1"/>
    <xf numFmtId="168" fontId="0" fillId="0" borderId="3" xfId="2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164" fontId="0" fillId="0" borderId="4" xfId="1" applyNumberFormat="1" applyFont="1" applyFill="1" applyBorder="1"/>
    <xf numFmtId="164" fontId="2" fillId="0" borderId="4" xfId="1" applyNumberFormat="1" applyFont="1" applyFill="1" applyBorder="1"/>
    <xf numFmtId="164" fontId="0" fillId="0" borderId="4" xfId="1" applyNumberFormat="1" applyFont="1" applyFill="1" applyBorder="1" applyAlignment="1">
      <alignment horizontal="right"/>
    </xf>
    <xf numFmtId="168" fontId="0" fillId="0" borderId="4" xfId="2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/>
    <xf numFmtId="0" fontId="0" fillId="0" borderId="1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8" fontId="0" fillId="0" borderId="2" xfId="2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0"/>
  <sheetViews>
    <sheetView tabSelected="1" workbookViewId="0">
      <selection activeCell="D82" sqref="D82"/>
    </sheetView>
  </sheetViews>
  <sheetFormatPr defaultRowHeight="15" x14ac:dyDescent="0.25"/>
  <cols>
    <col min="1" max="1" width="9.140625" style="5"/>
    <col min="2" max="2" width="11.140625" style="4" bestFit="1" customWidth="1"/>
    <col min="3" max="3" width="13.28515625" bestFit="1" customWidth="1"/>
    <col min="4" max="4" width="12.42578125" bestFit="1" customWidth="1"/>
    <col min="5" max="5" width="11.42578125" style="4" bestFit="1" customWidth="1"/>
    <col min="6" max="6" width="10.28515625" bestFit="1" customWidth="1"/>
    <col min="7" max="7" width="11.7109375" bestFit="1" customWidth="1"/>
    <col min="8" max="8" width="13.7109375" style="4" bestFit="1" customWidth="1"/>
    <col min="9" max="9" width="20.28515625" bestFit="1" customWidth="1"/>
    <col min="10" max="10" width="28.5703125" bestFit="1" customWidth="1"/>
    <col min="11" max="11" width="13.28515625" customWidth="1"/>
  </cols>
  <sheetData>
    <row r="1" spans="1:11" x14ac:dyDescent="0.25">
      <c r="A1" s="21" t="s">
        <v>13</v>
      </c>
      <c r="B1" s="20"/>
      <c r="C1" s="11"/>
      <c r="D1" s="11"/>
      <c r="E1" s="20"/>
      <c r="F1" s="11"/>
      <c r="G1" s="11"/>
      <c r="H1" s="20"/>
      <c r="I1" s="11"/>
      <c r="J1" s="11"/>
    </row>
    <row r="2" spans="1:11" x14ac:dyDescent="0.25">
      <c r="A2" s="28" t="s">
        <v>0</v>
      </c>
      <c r="B2" s="29" t="s">
        <v>1</v>
      </c>
      <c r="C2" s="30" t="s">
        <v>2</v>
      </c>
      <c r="D2" s="30" t="s">
        <v>3</v>
      </c>
      <c r="E2" s="29" t="s">
        <v>4</v>
      </c>
      <c r="F2" s="30" t="s">
        <v>5</v>
      </c>
      <c r="G2" s="30" t="s">
        <v>8</v>
      </c>
      <c r="H2" s="29" t="s">
        <v>6</v>
      </c>
      <c r="I2" s="30" t="s">
        <v>11</v>
      </c>
      <c r="J2" s="30" t="s">
        <v>12</v>
      </c>
    </row>
    <row r="3" spans="1:11" x14ac:dyDescent="0.25">
      <c r="A3" s="31">
        <v>1946</v>
      </c>
      <c r="B3" s="14">
        <v>35000</v>
      </c>
      <c r="C3" s="32" t="s">
        <v>10</v>
      </c>
      <c r="D3" s="32" t="s">
        <v>10</v>
      </c>
      <c r="E3" s="14">
        <f>B3</f>
        <v>35000</v>
      </c>
      <c r="F3" s="15">
        <v>0</v>
      </c>
      <c r="G3" s="15">
        <v>0</v>
      </c>
      <c r="H3" s="16">
        <v>0</v>
      </c>
      <c r="I3" s="33" t="s">
        <v>9</v>
      </c>
      <c r="J3" s="34">
        <v>111</v>
      </c>
      <c r="K3" s="10"/>
    </row>
    <row r="4" spans="1:11" x14ac:dyDescent="0.25">
      <c r="A4" s="12">
        <v>1947</v>
      </c>
      <c r="B4" s="14">
        <v>15594</v>
      </c>
      <c r="C4" s="35" t="s">
        <v>10</v>
      </c>
      <c r="D4" s="35" t="s">
        <v>10</v>
      </c>
      <c r="E4" s="14">
        <f t="shared" ref="E4:E15" si="0">B4</f>
        <v>15594</v>
      </c>
      <c r="F4" s="15">
        <v>0</v>
      </c>
      <c r="G4" s="15">
        <v>0</v>
      </c>
      <c r="H4" s="16">
        <v>0</v>
      </c>
      <c r="I4" s="15">
        <v>15</v>
      </c>
      <c r="J4" s="19">
        <v>57.9</v>
      </c>
      <c r="K4" s="10"/>
    </row>
    <row r="5" spans="1:11" x14ac:dyDescent="0.25">
      <c r="A5" s="12">
        <v>1948</v>
      </c>
      <c r="B5" s="14">
        <v>7037</v>
      </c>
      <c r="C5" s="35" t="s">
        <v>10</v>
      </c>
      <c r="D5" s="35" t="s">
        <v>10</v>
      </c>
      <c r="E5" s="14">
        <f t="shared" si="0"/>
        <v>7037</v>
      </c>
      <c r="F5" s="15">
        <v>0</v>
      </c>
      <c r="G5" s="15">
        <v>0</v>
      </c>
      <c r="H5" s="16">
        <v>0</v>
      </c>
      <c r="I5" s="15">
        <v>12</v>
      </c>
      <c r="J5" s="19">
        <v>32.4</v>
      </c>
      <c r="K5" s="10"/>
    </row>
    <row r="6" spans="1:11" x14ac:dyDescent="0.25">
      <c r="A6" s="12">
        <v>1949</v>
      </c>
      <c r="B6" s="14">
        <v>3405</v>
      </c>
      <c r="C6" s="35" t="s">
        <v>10</v>
      </c>
      <c r="D6" s="35" t="s">
        <v>10</v>
      </c>
      <c r="E6" s="14">
        <f t="shared" si="0"/>
        <v>3405</v>
      </c>
      <c r="F6" s="15">
        <v>0</v>
      </c>
      <c r="G6" s="15">
        <v>0</v>
      </c>
      <c r="H6" s="16">
        <v>0</v>
      </c>
      <c r="I6" s="15">
        <v>11</v>
      </c>
      <c r="J6" s="19">
        <v>17.7</v>
      </c>
      <c r="K6" s="10"/>
    </row>
    <row r="7" spans="1:11" x14ac:dyDescent="0.25">
      <c r="A7" s="12">
        <v>1950</v>
      </c>
      <c r="B7" s="14">
        <v>3386</v>
      </c>
      <c r="C7" s="35" t="s">
        <v>10</v>
      </c>
      <c r="D7" s="35" t="s">
        <v>10</v>
      </c>
      <c r="E7" s="14">
        <f t="shared" si="0"/>
        <v>3386</v>
      </c>
      <c r="F7" s="15">
        <v>0</v>
      </c>
      <c r="G7" s="15">
        <v>0</v>
      </c>
      <c r="H7" s="16">
        <v>0</v>
      </c>
      <c r="I7" s="15">
        <v>13</v>
      </c>
      <c r="J7" s="19">
        <v>19.100000000000001</v>
      </c>
      <c r="K7" s="10"/>
    </row>
    <row r="8" spans="1:11" x14ac:dyDescent="0.25">
      <c r="A8" s="12">
        <v>1951</v>
      </c>
      <c r="B8" s="14">
        <v>2302</v>
      </c>
      <c r="C8" s="35" t="s">
        <v>10</v>
      </c>
      <c r="D8" s="35" t="s">
        <v>10</v>
      </c>
      <c r="E8" s="14">
        <f t="shared" si="0"/>
        <v>2302</v>
      </c>
      <c r="F8" s="15">
        <v>0</v>
      </c>
      <c r="G8" s="15">
        <v>0</v>
      </c>
      <c r="H8" s="16">
        <v>0</v>
      </c>
      <c r="I8" s="15">
        <v>12</v>
      </c>
      <c r="J8" s="19">
        <v>16.8</v>
      </c>
      <c r="K8" s="10"/>
    </row>
    <row r="9" spans="1:11" x14ac:dyDescent="0.25">
      <c r="A9" s="12">
        <v>1952</v>
      </c>
      <c r="B9" s="14">
        <v>3058</v>
      </c>
      <c r="C9" s="35" t="s">
        <v>10</v>
      </c>
      <c r="D9" s="35" t="s">
        <v>10</v>
      </c>
      <c r="E9" s="14">
        <f t="shared" si="0"/>
        <v>3058</v>
      </c>
      <c r="F9" s="15">
        <v>0</v>
      </c>
      <c r="G9" s="15">
        <v>0</v>
      </c>
      <c r="H9" s="16">
        <v>0</v>
      </c>
      <c r="I9" s="15">
        <v>8</v>
      </c>
      <c r="J9" s="19">
        <v>26.8</v>
      </c>
      <c r="K9" s="10"/>
    </row>
    <row r="10" spans="1:11" x14ac:dyDescent="0.25">
      <c r="A10" s="12">
        <v>1953</v>
      </c>
      <c r="B10" s="14">
        <v>3788</v>
      </c>
      <c r="C10" s="35" t="s">
        <v>10</v>
      </c>
      <c r="D10" s="35" t="s">
        <v>10</v>
      </c>
      <c r="E10" s="14">
        <f t="shared" si="0"/>
        <v>3788</v>
      </c>
      <c r="F10" s="15">
        <v>0</v>
      </c>
      <c r="G10" s="15">
        <v>0</v>
      </c>
      <c r="H10" s="16">
        <v>0</v>
      </c>
      <c r="I10" s="15">
        <v>7</v>
      </c>
      <c r="J10" s="19">
        <v>34.4</v>
      </c>
      <c r="K10" s="10"/>
    </row>
    <row r="11" spans="1:11" x14ac:dyDescent="0.25">
      <c r="A11" s="12">
        <v>1954</v>
      </c>
      <c r="B11" s="14">
        <v>3071</v>
      </c>
      <c r="C11" s="35" t="s">
        <v>10</v>
      </c>
      <c r="D11" s="35" t="s">
        <v>10</v>
      </c>
      <c r="E11" s="14">
        <f t="shared" si="0"/>
        <v>3071</v>
      </c>
      <c r="F11" s="15">
        <v>0</v>
      </c>
      <c r="G11" s="15">
        <v>0</v>
      </c>
      <c r="H11" s="16">
        <v>0</v>
      </c>
      <c r="I11" s="15">
        <v>7</v>
      </c>
      <c r="J11" s="19">
        <v>43.4</v>
      </c>
      <c r="K11" s="10"/>
    </row>
    <row r="12" spans="1:11" x14ac:dyDescent="0.25">
      <c r="A12" s="12">
        <v>1955</v>
      </c>
      <c r="B12" s="14">
        <v>4434</v>
      </c>
      <c r="C12" s="35" t="s">
        <v>10</v>
      </c>
      <c r="D12" s="35" t="s">
        <v>10</v>
      </c>
      <c r="E12" s="14">
        <f t="shared" si="0"/>
        <v>4434</v>
      </c>
      <c r="F12" s="15">
        <v>0</v>
      </c>
      <c r="G12" s="15">
        <v>0</v>
      </c>
      <c r="H12" s="16">
        <v>0</v>
      </c>
      <c r="I12" s="15">
        <v>7</v>
      </c>
      <c r="J12" s="19">
        <v>68.2</v>
      </c>
      <c r="K12" s="10"/>
    </row>
    <row r="13" spans="1:11" x14ac:dyDescent="0.25">
      <c r="A13" s="12">
        <v>1956</v>
      </c>
      <c r="B13" s="14">
        <v>6738</v>
      </c>
      <c r="C13" s="35" t="s">
        <v>10</v>
      </c>
      <c r="D13" s="35" t="s">
        <v>10</v>
      </c>
      <c r="E13" s="14">
        <f t="shared" si="0"/>
        <v>6738</v>
      </c>
      <c r="F13" s="15">
        <v>0</v>
      </c>
      <c r="G13" s="15">
        <v>0</v>
      </c>
      <c r="H13" s="16">
        <v>0</v>
      </c>
      <c r="I13" s="15">
        <v>8</v>
      </c>
      <c r="J13" s="19">
        <v>103.7</v>
      </c>
      <c r="K13" s="10"/>
    </row>
    <row r="14" spans="1:11" x14ac:dyDescent="0.25">
      <c r="A14" s="12">
        <v>1957</v>
      </c>
      <c r="B14" s="14">
        <v>6118</v>
      </c>
      <c r="C14" s="35" t="s">
        <v>10</v>
      </c>
      <c r="D14" s="35" t="s">
        <v>10</v>
      </c>
      <c r="E14" s="14">
        <f t="shared" si="0"/>
        <v>6118</v>
      </c>
      <c r="F14" s="15">
        <v>0</v>
      </c>
      <c r="G14" s="15">
        <v>0</v>
      </c>
      <c r="H14" s="16">
        <v>0</v>
      </c>
      <c r="I14" s="15">
        <v>9</v>
      </c>
      <c r="J14" s="19">
        <v>99.6</v>
      </c>
      <c r="K14" s="10"/>
    </row>
    <row r="15" spans="1:11" x14ac:dyDescent="0.25">
      <c r="A15" s="12">
        <v>1958</v>
      </c>
      <c r="B15" s="14">
        <v>6414</v>
      </c>
      <c r="C15" s="35" t="s">
        <v>10</v>
      </c>
      <c r="D15" s="35" t="s">
        <v>10</v>
      </c>
      <c r="E15" s="14">
        <f t="shared" si="0"/>
        <v>6414</v>
      </c>
      <c r="F15" s="15">
        <v>0</v>
      </c>
      <c r="G15" s="15">
        <v>0</v>
      </c>
      <c r="H15" s="16">
        <v>0</v>
      </c>
      <c r="I15" s="15">
        <v>10</v>
      </c>
      <c r="J15" s="19">
        <v>101.9</v>
      </c>
      <c r="K15" s="10"/>
    </row>
    <row r="16" spans="1:11" x14ac:dyDescent="0.25">
      <c r="A16" s="12">
        <v>1959</v>
      </c>
      <c r="B16" s="14">
        <v>7689</v>
      </c>
      <c r="C16" s="13">
        <v>6849</v>
      </c>
      <c r="D16" s="13">
        <v>840</v>
      </c>
      <c r="E16" s="14">
        <v>7689</v>
      </c>
      <c r="F16" s="13">
        <v>0</v>
      </c>
      <c r="G16" s="13">
        <v>0</v>
      </c>
      <c r="H16" s="14">
        <v>0</v>
      </c>
      <c r="I16" s="13">
        <v>9</v>
      </c>
      <c r="J16" s="18">
        <v>129.80000000000001</v>
      </c>
      <c r="K16" s="9"/>
    </row>
    <row r="17" spans="1:11" x14ac:dyDescent="0.25">
      <c r="A17" s="12">
        <v>1960</v>
      </c>
      <c r="B17" s="14">
        <v>7588</v>
      </c>
      <c r="C17" s="13">
        <v>6569</v>
      </c>
      <c r="D17" s="13">
        <v>1019</v>
      </c>
      <c r="E17" s="14">
        <v>7588</v>
      </c>
      <c r="F17" s="13">
        <v>0</v>
      </c>
      <c r="G17" s="13">
        <v>0</v>
      </c>
      <c r="H17" s="14">
        <v>0</v>
      </c>
      <c r="I17" s="13">
        <v>8</v>
      </c>
      <c r="J17" s="18">
        <v>151.19999999999999</v>
      </c>
      <c r="K17" s="9"/>
    </row>
    <row r="18" spans="1:11" x14ac:dyDescent="0.25">
      <c r="A18" s="12">
        <v>1961</v>
      </c>
      <c r="B18" s="14">
        <v>6756</v>
      </c>
      <c r="C18" s="13">
        <v>5995</v>
      </c>
      <c r="D18" s="13">
        <v>761</v>
      </c>
      <c r="E18" s="14">
        <v>6756</v>
      </c>
      <c r="F18" s="13">
        <v>0</v>
      </c>
      <c r="G18" s="13">
        <v>0</v>
      </c>
      <c r="H18" s="14">
        <v>0</v>
      </c>
      <c r="I18" s="13">
        <v>8</v>
      </c>
      <c r="J18" s="18">
        <v>124.3</v>
      </c>
      <c r="K18" s="9"/>
    </row>
    <row r="19" spans="1:11" x14ac:dyDescent="0.25">
      <c r="A19" s="12">
        <v>1962</v>
      </c>
      <c r="B19" s="14">
        <v>6697</v>
      </c>
      <c r="C19" s="13">
        <v>5690</v>
      </c>
      <c r="D19" s="13">
        <v>1007</v>
      </c>
      <c r="E19" s="14">
        <v>6697</v>
      </c>
      <c r="F19" s="13">
        <v>0</v>
      </c>
      <c r="G19" s="13">
        <v>0</v>
      </c>
      <c r="H19" s="14">
        <v>0</v>
      </c>
      <c r="I19" s="13">
        <v>7</v>
      </c>
      <c r="J19" s="18">
        <v>136.80000000000001</v>
      </c>
      <c r="K19" s="9"/>
    </row>
    <row r="20" spans="1:11" x14ac:dyDescent="0.25">
      <c r="A20" s="12">
        <v>1963</v>
      </c>
      <c r="B20" s="14">
        <v>7569</v>
      </c>
      <c r="C20" s="13">
        <v>6248</v>
      </c>
      <c r="D20" s="13">
        <v>1321</v>
      </c>
      <c r="E20" s="14">
        <v>7569</v>
      </c>
      <c r="F20" s="13">
        <v>0</v>
      </c>
      <c r="G20" s="13">
        <v>0</v>
      </c>
      <c r="H20" s="14">
        <v>0</v>
      </c>
      <c r="I20" s="13">
        <v>7</v>
      </c>
      <c r="J20" s="18">
        <v>153.4</v>
      </c>
      <c r="K20" s="9"/>
    </row>
    <row r="21" spans="1:11" x14ac:dyDescent="0.25">
      <c r="A21" s="12">
        <v>1964</v>
      </c>
      <c r="B21" s="14">
        <v>9336</v>
      </c>
      <c r="C21" s="13">
        <v>7718</v>
      </c>
      <c r="D21" s="13">
        <v>1606</v>
      </c>
      <c r="E21" s="14">
        <v>9324</v>
      </c>
      <c r="F21" s="13">
        <v>9</v>
      </c>
      <c r="G21" s="13">
        <v>3</v>
      </c>
      <c r="H21" s="14">
        <v>12</v>
      </c>
      <c r="I21" s="13">
        <v>8</v>
      </c>
      <c r="J21" s="18">
        <v>198.8</v>
      </c>
      <c r="K21" s="9"/>
    </row>
    <row r="22" spans="1:11" x14ac:dyDescent="0.25">
      <c r="A22" s="12">
        <v>1965</v>
      </c>
      <c r="B22" s="14">
        <v>11852</v>
      </c>
      <c r="C22" s="13">
        <v>9873</v>
      </c>
      <c r="D22" s="13">
        <v>1780</v>
      </c>
      <c r="E22" s="14">
        <v>11653</v>
      </c>
      <c r="F22" s="13">
        <v>87</v>
      </c>
      <c r="G22" s="13">
        <v>112</v>
      </c>
      <c r="H22" s="14">
        <v>199</v>
      </c>
      <c r="I22" s="13">
        <v>8</v>
      </c>
      <c r="J22" s="18">
        <v>318.2</v>
      </c>
      <c r="K22" s="9"/>
    </row>
    <row r="23" spans="1:11" x14ac:dyDescent="0.25">
      <c r="A23" s="12">
        <v>1966</v>
      </c>
      <c r="B23" s="14">
        <v>15768</v>
      </c>
      <c r="C23" s="13">
        <v>13250</v>
      </c>
      <c r="D23" s="13">
        <v>2192</v>
      </c>
      <c r="E23" s="14">
        <v>15442</v>
      </c>
      <c r="F23" s="13">
        <v>165</v>
      </c>
      <c r="G23" s="13">
        <v>161</v>
      </c>
      <c r="H23" s="14">
        <v>326</v>
      </c>
      <c r="I23" s="13">
        <v>10</v>
      </c>
      <c r="J23" s="18">
        <v>444.9</v>
      </c>
      <c r="K23" s="9"/>
    </row>
    <row r="24" spans="1:11" x14ac:dyDescent="0.25">
      <c r="A24" s="12">
        <v>1967</v>
      </c>
      <c r="B24" s="14">
        <v>13577</v>
      </c>
      <c r="C24" s="13">
        <v>11557</v>
      </c>
      <c r="D24" s="13">
        <v>1773</v>
      </c>
      <c r="E24" s="14">
        <v>13330</v>
      </c>
      <c r="F24" s="13">
        <v>149</v>
      </c>
      <c r="G24" s="13">
        <v>98</v>
      </c>
      <c r="H24" s="14">
        <v>247</v>
      </c>
      <c r="I24" s="13">
        <v>14</v>
      </c>
      <c r="J24" s="18">
        <v>359.6</v>
      </c>
      <c r="K24" s="9"/>
    </row>
    <row r="25" spans="1:11" x14ac:dyDescent="0.25">
      <c r="A25" s="12">
        <v>1968</v>
      </c>
      <c r="B25" s="14">
        <v>13698</v>
      </c>
      <c r="C25" s="13">
        <v>11398</v>
      </c>
      <c r="D25" s="13">
        <v>1959</v>
      </c>
      <c r="E25" s="14">
        <v>13357</v>
      </c>
      <c r="F25" s="13">
        <v>248</v>
      </c>
      <c r="G25" s="13">
        <v>93</v>
      </c>
      <c r="H25" s="14">
        <v>341</v>
      </c>
      <c r="I25" s="13">
        <v>14</v>
      </c>
      <c r="J25" s="18">
        <v>425.7</v>
      </c>
      <c r="K25" s="9"/>
    </row>
    <row r="26" spans="1:11" x14ac:dyDescent="0.25">
      <c r="A26" s="12">
        <v>1969</v>
      </c>
      <c r="B26" s="14">
        <v>12457</v>
      </c>
      <c r="C26" s="13">
        <v>10054</v>
      </c>
      <c r="D26" s="13">
        <v>2078</v>
      </c>
      <c r="E26" s="14">
        <v>12132</v>
      </c>
      <c r="F26" s="13">
        <v>214</v>
      </c>
      <c r="G26" s="13">
        <v>111</v>
      </c>
      <c r="H26" s="14">
        <v>325</v>
      </c>
      <c r="I26" s="13">
        <v>14</v>
      </c>
      <c r="J26" s="18">
        <v>584.5</v>
      </c>
      <c r="K26" s="9"/>
    </row>
    <row r="27" spans="1:11" x14ac:dyDescent="0.25">
      <c r="A27" s="12">
        <v>1970</v>
      </c>
      <c r="B27" s="14">
        <v>7292</v>
      </c>
      <c r="C27" s="13">
        <v>5942</v>
      </c>
      <c r="D27" s="13">
        <v>1159</v>
      </c>
      <c r="E27" s="14">
        <v>7101</v>
      </c>
      <c r="F27" s="13">
        <v>135</v>
      </c>
      <c r="G27" s="13">
        <v>56</v>
      </c>
      <c r="H27" s="14">
        <v>191</v>
      </c>
      <c r="I27" s="13">
        <v>13</v>
      </c>
      <c r="J27" s="18">
        <v>337</v>
      </c>
      <c r="K27" s="9"/>
    </row>
    <row r="28" spans="1:11" x14ac:dyDescent="0.25">
      <c r="A28" s="12">
        <v>1971</v>
      </c>
      <c r="B28" s="14">
        <v>7466</v>
      </c>
      <c r="C28" s="13">
        <v>6287</v>
      </c>
      <c r="D28" s="13">
        <v>1043</v>
      </c>
      <c r="E28" s="14">
        <v>7330</v>
      </c>
      <c r="F28" s="13">
        <v>89</v>
      </c>
      <c r="G28" s="13">
        <v>47</v>
      </c>
      <c r="H28" s="14">
        <v>136</v>
      </c>
      <c r="I28" s="13">
        <v>11</v>
      </c>
      <c r="J28" s="18">
        <v>321.5</v>
      </c>
      <c r="K28" s="9"/>
    </row>
    <row r="29" spans="1:11" x14ac:dyDescent="0.25">
      <c r="A29" s="12">
        <v>1972</v>
      </c>
      <c r="B29" s="14">
        <v>9774</v>
      </c>
      <c r="C29" s="13">
        <v>7898</v>
      </c>
      <c r="D29" s="13">
        <v>1548</v>
      </c>
      <c r="E29" s="14">
        <v>9446</v>
      </c>
      <c r="F29" s="13">
        <v>179</v>
      </c>
      <c r="G29" s="13">
        <v>149</v>
      </c>
      <c r="H29" s="14">
        <v>328</v>
      </c>
      <c r="I29" s="13">
        <v>12</v>
      </c>
      <c r="J29" s="18">
        <v>557.6</v>
      </c>
      <c r="K29" s="9"/>
    </row>
    <row r="30" spans="1:11" x14ac:dyDescent="0.25">
      <c r="A30" s="12">
        <v>1973</v>
      </c>
      <c r="B30" s="14">
        <v>13646</v>
      </c>
      <c r="C30" s="13">
        <v>10780</v>
      </c>
      <c r="D30" s="13">
        <v>2413</v>
      </c>
      <c r="E30" s="14">
        <v>13193</v>
      </c>
      <c r="F30" s="13">
        <v>247</v>
      </c>
      <c r="G30" s="13">
        <v>206</v>
      </c>
      <c r="H30" s="14">
        <v>453</v>
      </c>
      <c r="I30" s="13">
        <v>12</v>
      </c>
      <c r="J30" s="18">
        <v>828.1</v>
      </c>
      <c r="K30" s="9"/>
    </row>
    <row r="31" spans="1:11" x14ac:dyDescent="0.25">
      <c r="A31" s="12">
        <v>1974</v>
      </c>
      <c r="B31" s="14">
        <v>14166</v>
      </c>
      <c r="C31" s="13">
        <v>11562</v>
      </c>
      <c r="D31" s="13">
        <v>2135</v>
      </c>
      <c r="E31" s="14">
        <v>13697</v>
      </c>
      <c r="F31" s="13">
        <v>250</v>
      </c>
      <c r="G31" s="13">
        <v>219</v>
      </c>
      <c r="H31" s="14">
        <v>469</v>
      </c>
      <c r="I31" s="13">
        <v>12</v>
      </c>
      <c r="J31" s="18">
        <v>909.4</v>
      </c>
      <c r="K31" s="9"/>
    </row>
    <row r="32" spans="1:11" x14ac:dyDescent="0.25">
      <c r="A32" s="12">
        <v>1975</v>
      </c>
      <c r="B32" s="14">
        <v>14056</v>
      </c>
      <c r="C32" s="13">
        <v>11439</v>
      </c>
      <c r="D32" s="13">
        <v>2116</v>
      </c>
      <c r="E32" s="14">
        <v>13555</v>
      </c>
      <c r="F32" s="13">
        <v>305</v>
      </c>
      <c r="G32" s="13">
        <v>196</v>
      </c>
      <c r="H32" s="14">
        <v>501</v>
      </c>
      <c r="I32" s="13">
        <v>12</v>
      </c>
      <c r="J32" s="18">
        <v>1032.9000000000001</v>
      </c>
      <c r="K32" s="9"/>
    </row>
    <row r="33" spans="1:11" x14ac:dyDescent="0.25">
      <c r="A33" s="12">
        <v>1976</v>
      </c>
      <c r="B33" s="14">
        <v>15449</v>
      </c>
      <c r="C33" s="13">
        <v>12783</v>
      </c>
      <c r="D33" s="13">
        <v>2120</v>
      </c>
      <c r="E33" s="14">
        <v>14903</v>
      </c>
      <c r="F33" s="13">
        <v>359</v>
      </c>
      <c r="G33" s="13">
        <v>187</v>
      </c>
      <c r="H33" s="14">
        <v>546</v>
      </c>
      <c r="I33" s="13">
        <v>12</v>
      </c>
      <c r="J33" s="18">
        <v>1225.5</v>
      </c>
      <c r="K33" s="9"/>
    </row>
    <row r="34" spans="1:11" x14ac:dyDescent="0.25">
      <c r="A34" s="12">
        <v>1977</v>
      </c>
      <c r="B34" s="14">
        <v>16907</v>
      </c>
      <c r="C34" s="13">
        <v>14057</v>
      </c>
      <c r="D34" s="13">
        <v>2195</v>
      </c>
      <c r="E34" s="14">
        <v>16252</v>
      </c>
      <c r="F34" s="13">
        <v>428</v>
      </c>
      <c r="G34" s="13">
        <v>227</v>
      </c>
      <c r="H34" s="14">
        <v>655</v>
      </c>
      <c r="I34" s="13">
        <v>12</v>
      </c>
      <c r="J34" s="18">
        <v>1488.1</v>
      </c>
      <c r="K34" s="9"/>
    </row>
    <row r="35" spans="1:11" x14ac:dyDescent="0.25">
      <c r="A35" s="6">
        <v>1978</v>
      </c>
      <c r="B35" s="2">
        <v>17811</v>
      </c>
      <c r="C35" s="1">
        <v>14398</v>
      </c>
      <c r="D35" s="1">
        <v>2634</v>
      </c>
      <c r="E35" s="2">
        <v>17032</v>
      </c>
      <c r="F35" s="1">
        <v>548</v>
      </c>
      <c r="G35" s="1">
        <v>231</v>
      </c>
      <c r="H35" s="2">
        <v>779</v>
      </c>
      <c r="I35" s="1">
        <v>12</v>
      </c>
      <c r="J35" s="7">
        <v>1781.2</v>
      </c>
      <c r="K35" s="9"/>
    </row>
    <row r="36" spans="1:11" x14ac:dyDescent="0.25">
      <c r="A36" s="6">
        <v>1979</v>
      </c>
      <c r="B36" s="2">
        <v>17050</v>
      </c>
      <c r="C36" s="1">
        <v>13286</v>
      </c>
      <c r="D36" s="1">
        <v>2843</v>
      </c>
      <c r="E36" s="2">
        <v>16129</v>
      </c>
      <c r="F36" s="1">
        <v>639</v>
      </c>
      <c r="G36" s="1">
        <v>282</v>
      </c>
      <c r="H36" s="2">
        <v>921</v>
      </c>
      <c r="I36" s="1">
        <v>12</v>
      </c>
      <c r="J36" s="7">
        <v>2165</v>
      </c>
      <c r="K36" s="9"/>
    </row>
    <row r="37" spans="1:11" x14ac:dyDescent="0.25">
      <c r="A37" s="6">
        <v>1980</v>
      </c>
      <c r="B37" s="2">
        <v>11860</v>
      </c>
      <c r="C37" s="1">
        <v>8640</v>
      </c>
      <c r="D37" s="1">
        <v>2116</v>
      </c>
      <c r="E37" s="2">
        <v>10756</v>
      </c>
      <c r="F37" s="1">
        <v>778</v>
      </c>
      <c r="G37" s="1">
        <v>326</v>
      </c>
      <c r="H37" s="2">
        <v>1104</v>
      </c>
      <c r="I37" s="1">
        <v>12</v>
      </c>
      <c r="J37" s="7">
        <v>2486.1999999999998</v>
      </c>
      <c r="K37" s="9"/>
    </row>
    <row r="38" spans="1:11" x14ac:dyDescent="0.25">
      <c r="A38" s="6">
        <v>1981</v>
      </c>
      <c r="B38" s="2">
        <v>9457</v>
      </c>
      <c r="C38" s="1">
        <v>6608</v>
      </c>
      <c r="D38" s="1">
        <v>1542</v>
      </c>
      <c r="E38" s="2">
        <v>8150</v>
      </c>
      <c r="F38" s="1">
        <v>918</v>
      </c>
      <c r="G38" s="1">
        <v>389</v>
      </c>
      <c r="H38" s="2">
        <v>1307</v>
      </c>
      <c r="I38" s="1">
        <v>12</v>
      </c>
      <c r="J38" s="7">
        <v>2919.9</v>
      </c>
      <c r="K38" s="9"/>
    </row>
    <row r="39" spans="1:11" x14ac:dyDescent="0.25">
      <c r="A39" s="6">
        <v>1982</v>
      </c>
      <c r="B39" s="2">
        <v>4266</v>
      </c>
      <c r="C39" s="1">
        <v>2871</v>
      </c>
      <c r="D39" s="1">
        <v>678</v>
      </c>
      <c r="E39" s="2">
        <v>3549</v>
      </c>
      <c r="F39" s="1">
        <v>458</v>
      </c>
      <c r="G39" s="1">
        <v>259</v>
      </c>
      <c r="H39" s="2">
        <v>717</v>
      </c>
      <c r="I39" s="1">
        <v>11</v>
      </c>
      <c r="J39" s="7">
        <v>1999.5</v>
      </c>
      <c r="K39" s="9"/>
    </row>
    <row r="40" spans="1:11" x14ac:dyDescent="0.25">
      <c r="A40" s="6">
        <v>1983</v>
      </c>
      <c r="B40" s="2">
        <v>2691</v>
      </c>
      <c r="C40" s="1">
        <v>1811</v>
      </c>
      <c r="D40" s="1">
        <v>417</v>
      </c>
      <c r="E40" s="2">
        <v>2228</v>
      </c>
      <c r="F40" s="1">
        <v>321</v>
      </c>
      <c r="G40" s="1">
        <v>142</v>
      </c>
      <c r="H40" s="2">
        <v>463</v>
      </c>
      <c r="I40" s="1">
        <v>10</v>
      </c>
      <c r="J40" s="7">
        <v>1469.5</v>
      </c>
      <c r="K40" s="9"/>
    </row>
    <row r="41" spans="1:11" x14ac:dyDescent="0.25">
      <c r="A41" s="6">
        <v>1984</v>
      </c>
      <c r="B41" s="2">
        <v>2431</v>
      </c>
      <c r="C41" s="1">
        <v>1620</v>
      </c>
      <c r="D41" s="1">
        <v>371</v>
      </c>
      <c r="E41" s="2">
        <v>1991</v>
      </c>
      <c r="F41" s="1">
        <v>271</v>
      </c>
      <c r="G41" s="1">
        <v>169</v>
      </c>
      <c r="H41" s="2">
        <v>440</v>
      </c>
      <c r="I41" s="1">
        <v>9</v>
      </c>
      <c r="J41" s="7">
        <v>1680.7</v>
      </c>
      <c r="K41" s="9"/>
    </row>
    <row r="42" spans="1:11" x14ac:dyDescent="0.25">
      <c r="A42" s="6">
        <v>1985</v>
      </c>
      <c r="B42" s="2">
        <v>2029</v>
      </c>
      <c r="C42" s="1">
        <v>1370</v>
      </c>
      <c r="D42" s="1">
        <v>193</v>
      </c>
      <c r="E42" s="2">
        <v>1563</v>
      </c>
      <c r="F42" s="1">
        <v>321</v>
      </c>
      <c r="G42" s="1">
        <v>145</v>
      </c>
      <c r="H42" s="2">
        <v>466</v>
      </c>
      <c r="I42" s="1">
        <v>9</v>
      </c>
      <c r="J42" s="7">
        <v>1430.6</v>
      </c>
      <c r="K42" s="9"/>
    </row>
    <row r="43" spans="1:11" x14ac:dyDescent="0.25">
      <c r="A43" s="6">
        <v>1986</v>
      </c>
      <c r="B43" s="2">
        <v>1495</v>
      </c>
      <c r="C43" s="1">
        <v>985</v>
      </c>
      <c r="D43" s="1">
        <v>138</v>
      </c>
      <c r="E43" s="2">
        <v>1123</v>
      </c>
      <c r="F43" s="1">
        <v>250</v>
      </c>
      <c r="G43" s="1">
        <v>122</v>
      </c>
      <c r="H43" s="2">
        <v>372</v>
      </c>
      <c r="I43" s="1">
        <v>9</v>
      </c>
      <c r="J43" s="7">
        <v>1261.9000000000001</v>
      </c>
      <c r="K43" s="9"/>
    </row>
    <row r="44" spans="1:11" x14ac:dyDescent="0.25">
      <c r="A44" s="6">
        <v>1987</v>
      </c>
      <c r="B44" s="2">
        <v>1085</v>
      </c>
      <c r="C44" s="1">
        <v>613</v>
      </c>
      <c r="D44" s="1">
        <v>87</v>
      </c>
      <c r="E44" s="2">
        <v>700</v>
      </c>
      <c r="F44" s="1">
        <v>263</v>
      </c>
      <c r="G44" s="1">
        <v>122</v>
      </c>
      <c r="H44" s="2">
        <v>385</v>
      </c>
      <c r="I44" s="1">
        <v>9</v>
      </c>
      <c r="J44" s="7">
        <v>1363.5</v>
      </c>
      <c r="K44" s="9"/>
    </row>
    <row r="45" spans="1:11" x14ac:dyDescent="0.25">
      <c r="A45" s="6">
        <v>1988</v>
      </c>
      <c r="B45" s="2">
        <v>1143</v>
      </c>
      <c r="C45" s="1">
        <v>628</v>
      </c>
      <c r="D45" s="1">
        <v>67</v>
      </c>
      <c r="E45" s="2">
        <v>695</v>
      </c>
      <c r="F45" s="1">
        <v>291</v>
      </c>
      <c r="G45" s="1">
        <v>157</v>
      </c>
      <c r="H45" s="2">
        <v>448</v>
      </c>
      <c r="I45" s="1">
        <v>11</v>
      </c>
      <c r="J45" s="7">
        <v>1922.9</v>
      </c>
      <c r="K45" s="9"/>
    </row>
    <row r="46" spans="1:11" x14ac:dyDescent="0.25">
      <c r="A46" s="6">
        <v>1989</v>
      </c>
      <c r="B46" s="2">
        <v>1535</v>
      </c>
      <c r="C46" s="1">
        <v>1023</v>
      </c>
      <c r="D46" s="1">
        <v>87</v>
      </c>
      <c r="E46" s="2">
        <v>1110</v>
      </c>
      <c r="F46" s="1">
        <v>268</v>
      </c>
      <c r="G46" s="1">
        <v>157</v>
      </c>
      <c r="H46" s="2">
        <v>425</v>
      </c>
      <c r="I46" s="1">
        <v>11</v>
      </c>
      <c r="J46" s="7">
        <v>1803.9</v>
      </c>
      <c r="K46" s="9"/>
    </row>
    <row r="47" spans="1:11" x14ac:dyDescent="0.25">
      <c r="A47" s="6">
        <v>1990</v>
      </c>
      <c r="B47" s="2">
        <v>1144</v>
      </c>
      <c r="C47" s="1">
        <v>608</v>
      </c>
      <c r="D47" s="1">
        <v>87</v>
      </c>
      <c r="E47" s="2">
        <v>695</v>
      </c>
      <c r="F47" s="1">
        <v>281</v>
      </c>
      <c r="G47" s="1">
        <v>168</v>
      </c>
      <c r="H47" s="2">
        <v>449</v>
      </c>
      <c r="I47" s="1">
        <v>14</v>
      </c>
      <c r="J47" s="7">
        <v>2007.5</v>
      </c>
      <c r="K47" s="9"/>
    </row>
    <row r="48" spans="1:11" x14ac:dyDescent="0.25">
      <c r="A48" s="6">
        <v>1991</v>
      </c>
      <c r="B48" s="2">
        <v>1021</v>
      </c>
      <c r="C48" s="1">
        <v>564</v>
      </c>
      <c r="D48" s="1">
        <v>49</v>
      </c>
      <c r="E48" s="2">
        <v>613</v>
      </c>
      <c r="F48" s="1">
        <v>222</v>
      </c>
      <c r="G48" s="1">
        <v>186</v>
      </c>
      <c r="H48" s="2">
        <v>408</v>
      </c>
      <c r="I48" s="1">
        <v>14</v>
      </c>
      <c r="J48" s="7">
        <v>1968.3</v>
      </c>
      <c r="K48" s="9"/>
    </row>
    <row r="49" spans="1:11" x14ac:dyDescent="0.25">
      <c r="A49" s="6">
        <v>1992</v>
      </c>
      <c r="B49" s="2">
        <v>941</v>
      </c>
      <c r="C49" s="1">
        <v>552</v>
      </c>
      <c r="D49" s="1">
        <v>41</v>
      </c>
      <c r="E49" s="2">
        <v>593</v>
      </c>
      <c r="F49" s="1">
        <v>177</v>
      </c>
      <c r="G49" s="1">
        <v>171</v>
      </c>
      <c r="H49" s="2">
        <v>348</v>
      </c>
      <c r="I49" s="1">
        <v>16</v>
      </c>
      <c r="J49" s="7">
        <v>1839.6</v>
      </c>
      <c r="K49" s="9"/>
    </row>
    <row r="50" spans="1:11" x14ac:dyDescent="0.25">
      <c r="A50" s="6">
        <v>1993</v>
      </c>
      <c r="B50" s="2">
        <v>964</v>
      </c>
      <c r="C50" s="1">
        <v>516</v>
      </c>
      <c r="D50" s="1">
        <v>39</v>
      </c>
      <c r="E50" s="2">
        <v>555</v>
      </c>
      <c r="F50" s="1">
        <v>211</v>
      </c>
      <c r="G50" s="1">
        <v>198</v>
      </c>
      <c r="H50" s="2">
        <v>409</v>
      </c>
      <c r="I50" s="1">
        <v>16</v>
      </c>
      <c r="J50" s="7">
        <v>2143.8000000000002</v>
      </c>
      <c r="K50" s="9"/>
    </row>
    <row r="51" spans="1:11" x14ac:dyDescent="0.25">
      <c r="A51" s="6">
        <v>1994</v>
      </c>
      <c r="B51" s="2">
        <v>929</v>
      </c>
      <c r="C51" s="1">
        <v>444</v>
      </c>
      <c r="D51" s="1">
        <v>55</v>
      </c>
      <c r="E51" s="2">
        <v>499</v>
      </c>
      <c r="F51" s="1">
        <v>208</v>
      </c>
      <c r="G51" s="1">
        <v>222</v>
      </c>
      <c r="H51" s="2">
        <v>430</v>
      </c>
      <c r="I51" s="1">
        <v>13</v>
      </c>
      <c r="J51" s="7">
        <v>2357.1</v>
      </c>
      <c r="K51" s="9"/>
    </row>
    <row r="52" spans="1:11" x14ac:dyDescent="0.25">
      <c r="A52" s="6">
        <v>1995</v>
      </c>
      <c r="B52" s="2">
        <v>1077</v>
      </c>
      <c r="C52" s="1">
        <v>515</v>
      </c>
      <c r="D52" s="1">
        <v>61</v>
      </c>
      <c r="E52" s="2">
        <v>576</v>
      </c>
      <c r="F52" s="1">
        <v>255</v>
      </c>
      <c r="G52" s="1">
        <v>246</v>
      </c>
      <c r="H52" s="2">
        <v>501</v>
      </c>
      <c r="I52" s="1">
        <v>13</v>
      </c>
      <c r="J52" s="7">
        <v>2841.9</v>
      </c>
      <c r="K52" s="9"/>
    </row>
    <row r="53" spans="1:11" x14ac:dyDescent="0.25">
      <c r="A53" s="6">
        <v>1996</v>
      </c>
      <c r="B53" s="2">
        <v>1171</v>
      </c>
      <c r="C53" s="1">
        <v>607</v>
      </c>
      <c r="D53" s="1">
        <v>42</v>
      </c>
      <c r="E53" s="2">
        <v>649</v>
      </c>
      <c r="F53" s="1">
        <v>289</v>
      </c>
      <c r="G53" s="1">
        <v>233</v>
      </c>
      <c r="H53" s="2">
        <v>522</v>
      </c>
      <c r="I53" s="1">
        <v>13</v>
      </c>
      <c r="J53" s="7">
        <v>3047.5</v>
      </c>
      <c r="K53" s="9"/>
    </row>
    <row r="54" spans="1:11" x14ac:dyDescent="0.25">
      <c r="A54" s="6">
        <v>1997</v>
      </c>
      <c r="B54" s="2">
        <v>1562</v>
      </c>
      <c r="C54" s="1">
        <v>898</v>
      </c>
      <c r="D54" s="1">
        <v>86</v>
      </c>
      <c r="E54" s="2">
        <v>984</v>
      </c>
      <c r="F54" s="1">
        <v>236</v>
      </c>
      <c r="G54" s="1">
        <v>342</v>
      </c>
      <c r="H54" s="2">
        <v>578</v>
      </c>
      <c r="I54" s="1">
        <v>12</v>
      </c>
      <c r="J54" s="7">
        <v>4592.8999999999996</v>
      </c>
      <c r="K54" s="9"/>
    </row>
    <row r="55" spans="1:11" x14ac:dyDescent="0.25">
      <c r="A55" s="6">
        <v>1998</v>
      </c>
      <c r="B55" s="2">
        <v>2212</v>
      </c>
      <c r="C55" s="1">
        <v>1434</v>
      </c>
      <c r="D55" s="1">
        <v>94</v>
      </c>
      <c r="E55" s="2">
        <v>1528</v>
      </c>
      <c r="F55" s="1">
        <v>271</v>
      </c>
      <c r="G55" s="1">
        <v>413</v>
      </c>
      <c r="H55" s="2">
        <v>684</v>
      </c>
      <c r="I55" s="1">
        <v>12</v>
      </c>
      <c r="J55" s="7">
        <v>5761.2</v>
      </c>
      <c r="K55" s="9"/>
    </row>
    <row r="56" spans="1:11" x14ac:dyDescent="0.25">
      <c r="A56" s="6">
        <v>1999</v>
      </c>
      <c r="B56" s="2">
        <v>2530</v>
      </c>
      <c r="C56" s="1">
        <v>1634</v>
      </c>
      <c r="D56" s="1">
        <v>114</v>
      </c>
      <c r="E56" s="2">
        <v>1748</v>
      </c>
      <c r="F56" s="1">
        <v>265</v>
      </c>
      <c r="G56" s="1">
        <v>517</v>
      </c>
      <c r="H56" s="2">
        <v>782</v>
      </c>
      <c r="I56" s="1">
        <v>13</v>
      </c>
      <c r="J56" s="7">
        <v>7843</v>
      </c>
      <c r="K56" s="9"/>
    </row>
    <row r="57" spans="1:11" x14ac:dyDescent="0.25">
      <c r="A57" s="6">
        <v>2000</v>
      </c>
      <c r="B57" s="2">
        <v>2816</v>
      </c>
      <c r="C57" s="1">
        <v>1810</v>
      </c>
      <c r="D57" s="1">
        <v>103</v>
      </c>
      <c r="E57" s="2">
        <v>1913</v>
      </c>
      <c r="F57" s="1">
        <v>315</v>
      </c>
      <c r="G57" s="1">
        <v>588</v>
      </c>
      <c r="H57" s="2">
        <v>903</v>
      </c>
      <c r="I57" s="1">
        <v>15</v>
      </c>
      <c r="J57" s="7">
        <v>8558.4</v>
      </c>
      <c r="K57" s="9"/>
    </row>
    <row r="58" spans="1:11" x14ac:dyDescent="0.25">
      <c r="A58" s="6">
        <v>2001</v>
      </c>
      <c r="B58" s="2">
        <v>2631</v>
      </c>
      <c r="C58" s="1">
        <v>1581</v>
      </c>
      <c r="D58" s="1">
        <v>147</v>
      </c>
      <c r="E58" s="2">
        <v>1728</v>
      </c>
      <c r="F58" s="1">
        <v>303</v>
      </c>
      <c r="G58" s="1">
        <v>600</v>
      </c>
      <c r="H58" s="2">
        <v>903</v>
      </c>
      <c r="I58" s="1">
        <v>14</v>
      </c>
      <c r="J58" s="7">
        <v>8641.1</v>
      </c>
      <c r="K58" s="9"/>
    </row>
    <row r="59" spans="1:11" x14ac:dyDescent="0.25">
      <c r="A59" s="6">
        <v>2002</v>
      </c>
      <c r="B59" s="2">
        <v>2207</v>
      </c>
      <c r="C59" s="1">
        <v>1366</v>
      </c>
      <c r="D59" s="1">
        <v>130</v>
      </c>
      <c r="E59" s="2">
        <v>1496</v>
      </c>
      <c r="F59" s="1">
        <v>187</v>
      </c>
      <c r="G59" s="1">
        <v>524</v>
      </c>
      <c r="H59" s="2">
        <v>711</v>
      </c>
      <c r="I59" s="1">
        <v>12</v>
      </c>
      <c r="J59" s="7">
        <v>7719.2</v>
      </c>
      <c r="K59" s="9"/>
    </row>
    <row r="60" spans="1:11" x14ac:dyDescent="0.25">
      <c r="A60" s="6">
        <v>2003</v>
      </c>
      <c r="B60" s="2">
        <v>2137</v>
      </c>
      <c r="C60" s="1">
        <v>1519</v>
      </c>
      <c r="D60" s="1">
        <v>71</v>
      </c>
      <c r="E60" s="2">
        <v>1590</v>
      </c>
      <c r="F60" s="1">
        <v>163</v>
      </c>
      <c r="G60" s="1">
        <v>384</v>
      </c>
      <c r="H60" s="2">
        <v>547</v>
      </c>
      <c r="I60" s="1">
        <v>13</v>
      </c>
      <c r="J60" s="7">
        <v>6433.9</v>
      </c>
      <c r="K60" s="9"/>
    </row>
    <row r="61" spans="1:11" x14ac:dyDescent="0.25">
      <c r="A61" s="6">
        <v>2004</v>
      </c>
      <c r="B61" s="2">
        <v>2355</v>
      </c>
      <c r="C61" s="1">
        <v>1706</v>
      </c>
      <c r="D61" s="1">
        <v>52</v>
      </c>
      <c r="E61" s="2">
        <v>1758</v>
      </c>
      <c r="F61" s="1">
        <v>194</v>
      </c>
      <c r="G61" s="1">
        <v>403</v>
      </c>
      <c r="H61" s="2">
        <v>597</v>
      </c>
      <c r="I61" s="1">
        <v>13</v>
      </c>
      <c r="J61" s="7">
        <v>6815.7</v>
      </c>
      <c r="K61" s="9"/>
    </row>
    <row r="62" spans="1:11" x14ac:dyDescent="0.25">
      <c r="A62" s="6">
        <v>2005</v>
      </c>
      <c r="B62" s="2">
        <v>2857</v>
      </c>
      <c r="C62" s="1">
        <v>2024</v>
      </c>
      <c r="D62" s="1">
        <v>71</v>
      </c>
      <c r="E62" s="2">
        <v>2095</v>
      </c>
      <c r="F62" s="1">
        <v>240</v>
      </c>
      <c r="G62" s="1">
        <v>522</v>
      </c>
      <c r="H62" s="2">
        <v>762</v>
      </c>
      <c r="I62" s="1">
        <v>13</v>
      </c>
      <c r="J62" s="7">
        <v>8666.7999999999993</v>
      </c>
      <c r="K62" s="9"/>
    </row>
    <row r="63" spans="1:11" x14ac:dyDescent="0.25">
      <c r="A63" s="6">
        <v>2006</v>
      </c>
      <c r="B63" s="2">
        <v>3147</v>
      </c>
      <c r="C63" s="1">
        <v>2208</v>
      </c>
      <c r="D63" s="1">
        <v>79</v>
      </c>
      <c r="E63" s="2">
        <v>2287</v>
      </c>
      <c r="F63" s="1">
        <v>256</v>
      </c>
      <c r="G63" s="1">
        <v>604</v>
      </c>
      <c r="H63" s="2">
        <v>860</v>
      </c>
      <c r="I63" s="1">
        <v>16</v>
      </c>
      <c r="J63" s="7">
        <v>10367.262000000001</v>
      </c>
      <c r="K63" s="9"/>
    </row>
    <row r="64" spans="1:11" x14ac:dyDescent="0.25">
      <c r="A64" s="6">
        <v>2007</v>
      </c>
      <c r="B64" s="2">
        <v>3279</v>
      </c>
      <c r="C64" s="1">
        <v>2097</v>
      </c>
      <c r="D64" s="1">
        <v>77</v>
      </c>
      <c r="E64" s="2">
        <v>2174</v>
      </c>
      <c r="F64" s="1">
        <v>290</v>
      </c>
      <c r="G64" s="1">
        <v>815</v>
      </c>
      <c r="H64" s="2">
        <v>1105</v>
      </c>
      <c r="I64" s="1">
        <v>16</v>
      </c>
      <c r="J64" s="7">
        <v>11940.816999999999</v>
      </c>
      <c r="K64" s="9"/>
    </row>
    <row r="65" spans="1:11" x14ac:dyDescent="0.25">
      <c r="A65" s="6">
        <v>2008</v>
      </c>
      <c r="B65" s="2">
        <v>3079</v>
      </c>
      <c r="C65" s="1">
        <v>1700</v>
      </c>
      <c r="D65" s="1">
        <v>91</v>
      </c>
      <c r="E65" s="2">
        <v>1791</v>
      </c>
      <c r="F65" s="1">
        <v>333</v>
      </c>
      <c r="G65" s="1">
        <v>955</v>
      </c>
      <c r="H65" s="2">
        <v>1288</v>
      </c>
      <c r="I65" s="1">
        <v>15</v>
      </c>
      <c r="J65" s="7">
        <v>13348.130999999999</v>
      </c>
      <c r="K65" s="9"/>
    </row>
    <row r="66" spans="1:11" x14ac:dyDescent="0.25">
      <c r="A66" s="6">
        <v>2009</v>
      </c>
      <c r="B66" s="2">
        <v>1585</v>
      </c>
      <c r="C66" s="1">
        <v>770</v>
      </c>
      <c r="D66" s="1">
        <v>32</v>
      </c>
      <c r="E66" s="2">
        <v>802</v>
      </c>
      <c r="F66" s="1">
        <v>269</v>
      </c>
      <c r="G66" s="1">
        <v>514</v>
      </c>
      <c r="H66" s="2">
        <v>783</v>
      </c>
      <c r="I66" s="1">
        <v>13</v>
      </c>
      <c r="J66" s="7">
        <v>9081.857</v>
      </c>
      <c r="K66" s="9"/>
    </row>
    <row r="67" spans="1:11" x14ac:dyDescent="0.25">
      <c r="A67" s="6">
        <v>2010</v>
      </c>
      <c r="B67" s="2">
        <v>1334</v>
      </c>
      <c r="C67" s="1">
        <v>679</v>
      </c>
      <c r="D67" s="1">
        <v>67</v>
      </c>
      <c r="E67" s="2">
        <v>746</v>
      </c>
      <c r="F67" s="1">
        <v>224</v>
      </c>
      <c r="G67" s="1">
        <v>364</v>
      </c>
      <c r="H67" s="2">
        <v>588</v>
      </c>
      <c r="I67" s="1">
        <v>12</v>
      </c>
      <c r="J67" s="7">
        <v>7874.5495780000001</v>
      </c>
      <c r="K67" s="9"/>
    </row>
    <row r="68" spans="1:11" x14ac:dyDescent="0.25">
      <c r="A68" s="6">
        <v>2011</v>
      </c>
      <c r="B68" s="2">
        <v>1465</v>
      </c>
      <c r="C68" s="1">
        <v>639</v>
      </c>
      <c r="D68" s="1">
        <v>67</v>
      </c>
      <c r="E68" s="2">
        <v>706</v>
      </c>
      <c r="F68" s="1">
        <v>395</v>
      </c>
      <c r="G68" s="1">
        <v>364</v>
      </c>
      <c r="H68" s="2">
        <v>759</v>
      </c>
      <c r="I68" s="1">
        <v>16</v>
      </c>
      <c r="J68" s="7">
        <v>8266.3788229999991</v>
      </c>
      <c r="K68" s="9"/>
    </row>
    <row r="69" spans="1:11" x14ac:dyDescent="0.25">
      <c r="A69" s="6">
        <v>2012</v>
      </c>
      <c r="B69" s="2">
        <v>1518</v>
      </c>
      <c r="C69" s="1">
        <v>645</v>
      </c>
      <c r="D69" s="1">
        <v>63</v>
      </c>
      <c r="E69" s="2">
        <v>708</v>
      </c>
      <c r="F69" s="1">
        <v>463</v>
      </c>
      <c r="G69" s="1">
        <v>347</v>
      </c>
      <c r="H69" s="2">
        <v>810</v>
      </c>
      <c r="I69" s="1">
        <v>17</v>
      </c>
      <c r="J69" s="7">
        <v>8016.7356769999997</v>
      </c>
      <c r="K69" s="9"/>
    </row>
    <row r="70" spans="1:11" x14ac:dyDescent="0.25">
      <c r="A70" s="6">
        <v>2013</v>
      </c>
      <c r="B70" s="2">
        <v>1617</v>
      </c>
      <c r="C70" s="1">
        <v>674</v>
      </c>
      <c r="D70" s="1">
        <v>80</v>
      </c>
      <c r="E70" s="2">
        <v>754</v>
      </c>
      <c r="F70" s="1">
        <v>527</v>
      </c>
      <c r="G70" s="1">
        <v>334</v>
      </c>
      <c r="H70" s="2">
        <v>861</v>
      </c>
      <c r="I70" s="1">
        <v>17</v>
      </c>
      <c r="J70" s="7">
        <v>11068.827695</v>
      </c>
      <c r="K70" s="9"/>
    </row>
    <row r="71" spans="1:11" x14ac:dyDescent="0.25">
      <c r="A71" s="8">
        <v>2014</v>
      </c>
      <c r="B71" s="2">
        <v>1631</v>
      </c>
      <c r="C71" s="1">
        <v>716</v>
      </c>
      <c r="D71" s="1">
        <v>72</v>
      </c>
      <c r="E71" s="2">
        <v>788</v>
      </c>
      <c r="F71" s="1">
        <v>468</v>
      </c>
      <c r="G71" s="1">
        <v>375</v>
      </c>
      <c r="H71" s="2">
        <v>843</v>
      </c>
      <c r="I71" s="1">
        <v>16</v>
      </c>
      <c r="J71" s="7">
        <v>11687.991231</v>
      </c>
      <c r="K71" s="9"/>
    </row>
    <row r="72" spans="1:11" x14ac:dyDescent="0.25">
      <c r="A72" s="8">
        <v>2015</v>
      </c>
      <c r="B72" s="2">
        <v>1592</v>
      </c>
      <c r="C72" s="1">
        <v>740</v>
      </c>
      <c r="D72" s="1">
        <v>43</v>
      </c>
      <c r="E72" s="2">
        <v>783</v>
      </c>
      <c r="F72" s="1">
        <v>420</v>
      </c>
      <c r="G72" s="1">
        <v>389</v>
      </c>
      <c r="H72" s="2">
        <v>809</v>
      </c>
      <c r="I72" s="1">
        <v>17</v>
      </c>
      <c r="J72" s="7">
        <f>11973.291+9</f>
        <v>11982.290999999999</v>
      </c>
      <c r="K72" s="9"/>
    </row>
    <row r="73" spans="1:11" x14ac:dyDescent="0.25">
      <c r="A73" s="17">
        <v>2016</v>
      </c>
      <c r="B73" s="14">
        <v>1531</v>
      </c>
      <c r="C73" s="13">
        <v>685</v>
      </c>
      <c r="D73" s="13">
        <v>33</v>
      </c>
      <c r="E73" s="14">
        <v>718</v>
      </c>
      <c r="F73" s="13">
        <v>411</v>
      </c>
      <c r="G73" s="13">
        <f>396+6</f>
        <v>402</v>
      </c>
      <c r="H73" s="16">
        <f>F73+G73</f>
        <v>813</v>
      </c>
      <c r="I73" s="13">
        <v>18</v>
      </c>
      <c r="J73" s="18">
        <v>11560.015588</v>
      </c>
      <c r="K73" s="9"/>
    </row>
    <row r="74" spans="1:11" x14ac:dyDescent="0.25">
      <c r="A74" s="17">
        <v>2017</v>
      </c>
      <c r="B74" s="16">
        <v>1599</v>
      </c>
      <c r="C74" s="13">
        <v>745</v>
      </c>
      <c r="D74" s="13">
        <v>41</v>
      </c>
      <c r="E74" s="14">
        <v>786</v>
      </c>
      <c r="F74" s="13">
        <v>409</v>
      </c>
      <c r="G74" s="15">
        <v>404</v>
      </c>
      <c r="H74" s="16">
        <f>F74+G74</f>
        <v>813</v>
      </c>
      <c r="I74" s="13">
        <v>18</v>
      </c>
      <c r="J74" s="19">
        <v>10641.228956000001</v>
      </c>
      <c r="K74" s="10"/>
    </row>
    <row r="75" spans="1:11" x14ac:dyDescent="0.25">
      <c r="A75" s="17">
        <v>2018</v>
      </c>
      <c r="B75" s="16">
        <v>1746</v>
      </c>
      <c r="C75" s="13">
        <v>771</v>
      </c>
      <c r="D75" s="13">
        <v>58</v>
      </c>
      <c r="E75" s="14">
        <v>829</v>
      </c>
      <c r="F75" s="13">
        <v>444</v>
      </c>
      <c r="G75" s="15">
        <v>473</v>
      </c>
      <c r="H75" s="16">
        <v>917</v>
      </c>
      <c r="I75" s="13">
        <v>18</v>
      </c>
      <c r="J75" s="19">
        <v>11597.698146999999</v>
      </c>
      <c r="K75" s="10"/>
    </row>
    <row r="76" spans="1:11" x14ac:dyDescent="0.25">
      <c r="A76" s="17">
        <v>2019</v>
      </c>
      <c r="B76" s="16">
        <v>1771</v>
      </c>
      <c r="C76" s="13">
        <v>825</v>
      </c>
      <c r="D76" s="13">
        <v>58</v>
      </c>
      <c r="E76" s="14">
        <v>883</v>
      </c>
      <c r="F76" s="13">
        <v>385</v>
      </c>
      <c r="G76" s="15">
        <v>503</v>
      </c>
      <c r="H76" s="16">
        <v>888</v>
      </c>
      <c r="I76" s="13">
        <v>18</v>
      </c>
      <c r="J76" s="19">
        <v>13971.949398999999</v>
      </c>
      <c r="K76" s="10"/>
    </row>
    <row r="77" spans="1:11" x14ac:dyDescent="0.25">
      <c r="A77" s="22">
        <v>2020</v>
      </c>
      <c r="B77" s="23">
        <v>1555</v>
      </c>
      <c r="C77" s="24">
        <v>854</v>
      </c>
      <c r="D77" s="24">
        <v>31</v>
      </c>
      <c r="E77" s="25">
        <v>885</v>
      </c>
      <c r="F77" s="24">
        <v>317</v>
      </c>
      <c r="G77" s="26">
        <v>353</v>
      </c>
      <c r="H77" s="23">
        <v>670</v>
      </c>
      <c r="I77" s="24">
        <v>18</v>
      </c>
      <c r="J77" s="27">
        <v>13971.949000000001</v>
      </c>
      <c r="K77" s="10"/>
    </row>
    <row r="78" spans="1:11" ht="15" customHeight="1" x14ac:dyDescent="0.25">
      <c r="H78"/>
      <c r="J78" s="3" t="s">
        <v>7</v>
      </c>
      <c r="K78" s="3"/>
    </row>
    <row r="80" spans="1:11" x14ac:dyDescent="0.25">
      <c r="A80" s="21"/>
      <c r="B80" s="20"/>
      <c r="C80" s="11"/>
      <c r="D80" s="11"/>
      <c r="E80" s="20"/>
      <c r="F80" s="11"/>
      <c r="G80" s="11"/>
      <c r="H80" s="20"/>
      <c r="I80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2021-05-20T19:30:52Z</dcterms:modified>
</cp:coreProperties>
</file>